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8" i="1"/>
  <c r="J8"/>
  <c r="J9"/>
  <c r="J10"/>
  <c r="J7"/>
  <c r="I10"/>
  <c r="I9"/>
  <c r="I8"/>
  <c r="I7"/>
  <c r="G7"/>
  <c r="G10"/>
  <c r="G9"/>
  <c r="G8"/>
  <c r="E9"/>
  <c r="E11" s="1"/>
  <c r="E8"/>
  <c r="F11"/>
  <c r="H11"/>
  <c r="D11"/>
  <c r="E10"/>
  <c r="E7"/>
  <c r="K10" l="1"/>
  <c r="K9"/>
  <c r="K7"/>
  <c r="I11"/>
  <c r="G11"/>
  <c r="J11"/>
  <c r="K11" l="1"/>
</calcChain>
</file>

<file path=xl/sharedStrings.xml><?xml version="1.0" encoding="utf-8"?>
<sst xmlns="http://schemas.openxmlformats.org/spreadsheetml/2006/main" count="23" uniqueCount="17">
  <si>
    <t>Оборотная ведомость по аналитическим счетам</t>
  </si>
  <si>
    <t>к субсчету 10.3 "Топливо"</t>
  </si>
  <si>
    <t>№ п/п</t>
  </si>
  <si>
    <t>Дебет</t>
  </si>
  <si>
    <t>Кредит</t>
  </si>
  <si>
    <t>Обороты за период</t>
  </si>
  <si>
    <t>Остаток на конец периода</t>
  </si>
  <si>
    <t>Количество</t>
  </si>
  <si>
    <t xml:space="preserve">Сумма </t>
  </si>
  <si>
    <t>Остаток на начало периода</t>
  </si>
  <si>
    <t>Наименование счета</t>
  </si>
  <si>
    <t>Бензин АИ - 92</t>
  </si>
  <si>
    <t>Бензин АИ - 95</t>
  </si>
  <si>
    <t>Дизельное топливо</t>
  </si>
  <si>
    <t>Газ</t>
  </si>
  <si>
    <t>ИТОГО</t>
  </si>
  <si>
    <t>за период с 01.03.2018г. по 31.03.2018г.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</si>
</sst>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6"/>
  <sheetViews>
    <sheetView showGridLines="0" tabSelected="1" zoomScale="110" zoomScaleNormal="110" workbookViewId="0">
      <selection activeCell="C20" sqref="C20"/>
    </sheetView>
  </sheetViews>
  <sheetFormatPr defaultRowHeight="15"/>
  <cols>
    <col min="2" max="2" width="6.28515625" customWidth="1"/>
    <col min="3" max="3" width="28" customWidth="1"/>
    <col min="4" max="11" width="15.42578125" customWidth="1"/>
  </cols>
  <sheetData>
    <row r="1" spans="2:11" ht="73.5" customHeight="1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</row>
    <row r="2" spans="2:11" ht="23.25">
      <c r="B2" s="16" t="s">
        <v>1</v>
      </c>
      <c r="C2" s="16"/>
      <c r="D2" s="16"/>
      <c r="E2" s="16"/>
      <c r="F2" s="16"/>
      <c r="G2" s="16"/>
      <c r="H2" s="16"/>
      <c r="I2" s="16"/>
      <c r="J2" s="16"/>
      <c r="K2" s="16"/>
    </row>
    <row r="3" spans="2:11" ht="18.75">
      <c r="B3" s="17" t="s">
        <v>16</v>
      </c>
      <c r="C3" s="17"/>
      <c r="D3" s="17"/>
      <c r="E3" s="17"/>
      <c r="F3" s="17"/>
      <c r="G3" s="17"/>
      <c r="H3" s="17"/>
      <c r="I3" s="17"/>
      <c r="J3" s="17"/>
      <c r="K3" s="17"/>
    </row>
    <row r="4" spans="2:11" s="5" customFormat="1">
      <c r="B4" s="6" t="s">
        <v>2</v>
      </c>
      <c r="C4" s="6" t="s">
        <v>10</v>
      </c>
      <c r="D4" s="7" t="s">
        <v>9</v>
      </c>
      <c r="E4" s="8"/>
      <c r="F4" s="9" t="s">
        <v>5</v>
      </c>
      <c r="G4" s="10"/>
      <c r="H4" s="10"/>
      <c r="I4" s="11"/>
      <c r="J4" s="7" t="s">
        <v>6</v>
      </c>
      <c r="K4" s="8"/>
    </row>
    <row r="5" spans="2:11" s="5" customFormat="1">
      <c r="B5" s="12"/>
      <c r="C5" s="12"/>
      <c r="D5" s="13"/>
      <c r="E5" s="14"/>
      <c r="F5" s="9" t="s">
        <v>3</v>
      </c>
      <c r="G5" s="11"/>
      <c r="H5" s="9" t="s">
        <v>4</v>
      </c>
      <c r="I5" s="11"/>
      <c r="J5" s="13"/>
      <c r="K5" s="14"/>
    </row>
    <row r="6" spans="2:11" s="5" customFormat="1">
      <c r="B6" s="15"/>
      <c r="C6" s="15"/>
      <c r="D6" s="3" t="s">
        <v>7</v>
      </c>
      <c r="E6" s="3" t="s">
        <v>8</v>
      </c>
      <c r="F6" s="3" t="s">
        <v>7</v>
      </c>
      <c r="G6" s="3" t="s">
        <v>8</v>
      </c>
      <c r="H6" s="3" t="s">
        <v>7</v>
      </c>
      <c r="I6" s="3" t="s">
        <v>8</v>
      </c>
      <c r="J6" s="3" t="s">
        <v>7</v>
      </c>
      <c r="K6" s="3" t="s">
        <v>8</v>
      </c>
    </row>
    <row r="7" spans="2:11">
      <c r="B7" s="1">
        <v>1</v>
      </c>
      <c r="C7" s="1" t="s">
        <v>11</v>
      </c>
      <c r="D7" s="2">
        <v>200</v>
      </c>
      <c r="E7" s="2">
        <f>D7*36</f>
        <v>7200</v>
      </c>
      <c r="F7" s="2">
        <v>1000</v>
      </c>
      <c r="G7" s="2">
        <f>F7*36</f>
        <v>36000</v>
      </c>
      <c r="H7" s="2">
        <v>852</v>
      </c>
      <c r="I7" s="2">
        <f>H7*36</f>
        <v>30672</v>
      </c>
      <c r="J7" s="2">
        <f>D7+F7-H7</f>
        <v>348</v>
      </c>
      <c r="K7" s="2">
        <f>E7+G7-I7</f>
        <v>12528</v>
      </c>
    </row>
    <row r="8" spans="2:11">
      <c r="B8" s="1">
        <v>2</v>
      </c>
      <c r="C8" s="1" t="s">
        <v>12</v>
      </c>
      <c r="D8" s="2">
        <v>450</v>
      </c>
      <c r="E8" s="2">
        <f>D8*39</f>
        <v>17550</v>
      </c>
      <c r="F8" s="2">
        <v>2500</v>
      </c>
      <c r="G8" s="2">
        <f>F8*39</f>
        <v>97500</v>
      </c>
      <c r="H8" s="2">
        <v>2130</v>
      </c>
      <c r="I8" s="2">
        <f>H8*39</f>
        <v>83070</v>
      </c>
      <c r="J8" s="2">
        <f t="shared" ref="J8:J10" si="0">D8+F8-H8</f>
        <v>820</v>
      </c>
      <c r="K8" s="2">
        <f t="shared" ref="K8:K10" si="1">E8+G8-I8</f>
        <v>31980</v>
      </c>
    </row>
    <row r="9" spans="2:11">
      <c r="B9" s="1">
        <v>3</v>
      </c>
      <c r="C9" s="1" t="s">
        <v>13</v>
      </c>
      <c r="D9" s="2">
        <v>1210</v>
      </c>
      <c r="E9" s="2">
        <f>D9*31</f>
        <v>37510</v>
      </c>
      <c r="F9" s="2">
        <v>4230</v>
      </c>
      <c r="G9" s="2">
        <f>F9*31</f>
        <v>131130</v>
      </c>
      <c r="H9" s="2">
        <v>3980</v>
      </c>
      <c r="I9" s="2">
        <f>H9*31</f>
        <v>123380</v>
      </c>
      <c r="J9" s="2">
        <f t="shared" si="0"/>
        <v>1460</v>
      </c>
      <c r="K9" s="2">
        <f t="shared" si="1"/>
        <v>45260</v>
      </c>
    </row>
    <row r="10" spans="2:11">
      <c r="B10" s="1">
        <v>4</v>
      </c>
      <c r="C10" s="1" t="s">
        <v>14</v>
      </c>
      <c r="D10" s="2">
        <v>564</v>
      </c>
      <c r="E10" s="2">
        <f t="shared" ref="E10:G10" si="2">D10*36</f>
        <v>20304</v>
      </c>
      <c r="F10" s="2">
        <v>1300</v>
      </c>
      <c r="G10" s="2">
        <f t="shared" si="2"/>
        <v>46800</v>
      </c>
      <c r="H10" s="2">
        <v>1700</v>
      </c>
      <c r="I10" s="2">
        <f t="shared" ref="I10" si="3">H10*36</f>
        <v>61200</v>
      </c>
      <c r="J10" s="2">
        <f t="shared" si="0"/>
        <v>164</v>
      </c>
      <c r="K10" s="2">
        <f t="shared" si="1"/>
        <v>5904</v>
      </c>
    </row>
    <row r="11" spans="2:11" s="5" customFormat="1">
      <c r="B11" s="3">
        <v>5</v>
      </c>
      <c r="C11" s="3" t="s">
        <v>15</v>
      </c>
      <c r="D11" s="4">
        <f>SUM(D7:D10)</f>
        <v>2424</v>
      </c>
      <c r="E11" s="4">
        <f t="shared" ref="E11:K11" si="4">SUM(E7:E10)</f>
        <v>82564</v>
      </c>
      <c r="F11" s="4">
        <f t="shared" si="4"/>
        <v>9030</v>
      </c>
      <c r="G11" s="4">
        <f t="shared" si="4"/>
        <v>311430</v>
      </c>
      <c r="H11" s="4">
        <f t="shared" si="4"/>
        <v>8662</v>
      </c>
      <c r="I11" s="4">
        <f t="shared" si="4"/>
        <v>298322</v>
      </c>
      <c r="J11" s="4">
        <f t="shared" si="4"/>
        <v>2792</v>
      </c>
      <c r="K11" s="4">
        <f t="shared" si="4"/>
        <v>95672</v>
      </c>
    </row>
    <row r="12" spans="2:11" hidden="1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2:11" hidden="1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2:11" hidden="1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2:11" hidden="1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2:11" hidden="1">
      <c r="B16" s="1"/>
      <c r="C16" s="1"/>
      <c r="D16" s="1"/>
      <c r="E16" s="1"/>
      <c r="F16" s="1"/>
      <c r="G16" s="1"/>
      <c r="H16" s="1"/>
      <c r="I16" s="1"/>
      <c r="J16" s="1"/>
      <c r="K16" s="1"/>
    </row>
  </sheetData>
  <mergeCells count="10">
    <mergeCell ref="C4:C6"/>
    <mergeCell ref="B1:K1"/>
    <mergeCell ref="B2:K2"/>
    <mergeCell ref="B3:K3"/>
    <mergeCell ref="F4:I4"/>
    <mergeCell ref="F5:G5"/>
    <mergeCell ref="H5:I5"/>
    <mergeCell ref="D4:E5"/>
    <mergeCell ref="J4:K5"/>
    <mergeCell ref="B4:B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2018-04-18T07:42:14Z</dcterms:modified>
</cp:coreProperties>
</file>