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67"/>
  </bookViews>
  <sheets>
    <sheet name="Лист1" sheetId="1" r:id="rId1"/>
  </sheets>
  <calcPr calcId="144525" fullPrecision="0"/>
</workbook>
</file>

<file path=xl/sharedStrings.xml><?xml version="1.0" encoding="utf-8"?>
<sst xmlns="http://schemas.openxmlformats.org/spreadsheetml/2006/main" count="99">
  <si>
    <t>Приложение №1</t>
  </si>
  <si>
    <t>к  Договору подряда №__________ от ___ _________ 20__ г.</t>
  </si>
  <si>
    <t xml:space="preserve">ПРОТОКОЛ  СОГЛАСОВАНИЯ  ВЕЛИЧИНЫ  ДОГОВОРНОЙ  ЦЕНЫ </t>
  </si>
  <si>
    <t>на выполнение строительно-монтажных и пуско-наладочных работ, включая поставку материалов, основного и вспомогательного оборудования для строительства котельной тепловой мощностью 45,00 МВт, расположенной на земельном участке с кадастровым номером №50:42:0000000:80166, предназначенной для покрытия тепловых нагрузок территории комплексной застройки расположенной по адресу: г. Москва, ул. Здоровья, д. 1</t>
  </si>
  <si>
    <t>Мы, нижеподписавшиеся:</t>
  </si>
  <si>
    <t xml:space="preserve"> - от лица Заказчика -  Главный врач Городской клинической больницы № 123 Аспиринов И.И.</t>
  </si>
  <si>
    <t xml:space="preserve"> - от лица Подрядчика - Генеральный директор ООО "Альфа" Егоров Е.Е.</t>
  </si>
  <si>
    <t>Настоящим Протоколом Стороны подтверждают что  между  ними  достигнуто  соглашение  о  велечине  договорной цены на выполнение  указанных  выше  работ  в  сумме - 139 181 555,00 руб. (Сто тридцать девять  миллионов сто восемьдесят  одна тысяча пятьсот пятьдесят пять рублей 00 копеек), в том числе НДС-20% - 23 196 925,85 руб. (Двадцать три миллиона сто девяносто шесть тысяч девятьсот двадцать пять рублей 85 копеек). в том числе:</t>
  </si>
  <si>
    <t>№№          п/п</t>
  </si>
  <si>
    <t>Наименование оборудования/материалов/работ</t>
  </si>
  <si>
    <t>Ед. изм.</t>
  </si>
  <si>
    <t>Кол-во</t>
  </si>
  <si>
    <t xml:space="preserve">Стоимость </t>
  </si>
  <si>
    <t>Сумма, в том числе                       НДС-20%</t>
  </si>
  <si>
    <t>оборудования/                 материалов/ механизмов</t>
  </si>
  <si>
    <t>работ</t>
  </si>
  <si>
    <t>1</t>
  </si>
  <si>
    <t>Подготовительный период</t>
  </si>
  <si>
    <t>компл.</t>
  </si>
  <si>
    <t>1.1</t>
  </si>
  <si>
    <t>устройство временных дорог и площадок</t>
  </si>
  <si>
    <t>1.2</t>
  </si>
  <si>
    <t>устройство временной сети электроснабжения</t>
  </si>
  <si>
    <t>1.3</t>
  </si>
  <si>
    <t>устройство сетей временного освещения и водоснабжения, пункта мойки колес</t>
  </si>
  <si>
    <t>2</t>
  </si>
  <si>
    <t>Земляные работы</t>
  </si>
  <si>
    <t>2.1</t>
  </si>
  <si>
    <t>под здание котельной и дымовую трубу, с учетом обратной засыпки</t>
  </si>
  <si>
    <t>3</t>
  </si>
  <si>
    <t>Фундаменты</t>
  </si>
  <si>
    <t>3.1</t>
  </si>
  <si>
    <t>под здание котельной и дымовую трубу</t>
  </si>
  <si>
    <t>4</t>
  </si>
  <si>
    <t xml:space="preserve">Здание котельной  </t>
  </si>
  <si>
    <t>4.1</t>
  </si>
  <si>
    <t>Каркас здания из металлоконструкций</t>
  </si>
  <si>
    <t>4.2</t>
  </si>
  <si>
    <t>Стеновые панели типа "Сендвич"</t>
  </si>
  <si>
    <t>4.3</t>
  </si>
  <si>
    <t>Оконные и воротные заполнения</t>
  </si>
  <si>
    <t>4.4</t>
  </si>
  <si>
    <t>Кровля</t>
  </si>
  <si>
    <t>4.5</t>
  </si>
  <si>
    <t>Огнезащитная обработка</t>
  </si>
  <si>
    <t>5</t>
  </si>
  <si>
    <t>Технологическое оборудование, в том числе</t>
  </si>
  <si>
    <t>5.1</t>
  </si>
  <si>
    <t>Тепломеханическое оборудование в том числе:</t>
  </si>
  <si>
    <t xml:space="preserve">Котел ТТ 100-01, мощностью 15,0 МВт, (3 шт.)       </t>
  </si>
  <si>
    <t>Химводоподготовка, включая бак попиточной воды</t>
  </si>
  <si>
    <t xml:space="preserve">Насосное оборудование   </t>
  </si>
  <si>
    <t>Запорно-регулирующая арматура, клапана, фильтры, коммерческий узел учета тепла</t>
  </si>
  <si>
    <t>Технологические трубопроводы, опорные конструкции, фитинги, изоляция, монтажные материалы</t>
  </si>
  <si>
    <t>5.2</t>
  </si>
  <si>
    <t>Газовое оборудование, в том числе:</t>
  </si>
  <si>
    <t>Горелка газовая (3 шт.)</t>
  </si>
  <si>
    <t>Запорная арматура, поагрегатные счетчики газа, в том числе коммерческий узел учета,  шкаф телеметрии, клапана, фильтры</t>
  </si>
  <si>
    <t>Технологические, продувочные газопроводы, фитинги, опоры, кронштейны, монтажные материалы</t>
  </si>
  <si>
    <t>5.3</t>
  </si>
  <si>
    <t>Отопление и вентиляция  в том числе:</t>
  </si>
  <si>
    <t>Теплоснабжение, включая пластинчатые теплообменники,  насосное оборудование, баки расширительные, запорно-регулирующая арматура, монтажные  материалы</t>
  </si>
  <si>
    <t xml:space="preserve">Вентиляция, включая установки приточной вентиляции, жалюзийные решетки, дефлектора, КИП, монтажные материалы </t>
  </si>
  <si>
    <t>5.4</t>
  </si>
  <si>
    <t>Водоснабжение и водоотведение в том числе:</t>
  </si>
  <si>
    <t>Водоснабжение, включая узлы учета воды, оборудование и материалы для устройства систем ХВС, ГВС и противопожарного водопровода, приборы для устройства сан.узла, автоматизированная станция пожаротушения, монтажные материалы</t>
  </si>
  <si>
    <t>Водоотведение, включая оборудование и материалы для устройства систем хозяйственно-бытовой и ливневой канализации, монтажные материалы</t>
  </si>
  <si>
    <t>5.5</t>
  </si>
  <si>
    <t>Автоматизация комплексная в том числе:</t>
  </si>
  <si>
    <t xml:space="preserve">Щиты управления котлами, автоматизации, управления установками вентиляции, частотные преобразователи, оборудование диспетчеризации </t>
  </si>
  <si>
    <r>
      <rPr>
        <i/>
        <sz val="11"/>
        <rFont val="Times New Roman"/>
        <charset val="204"/>
      </rPr>
      <t>Оборудование системы контроля загазованности (СО, СН</t>
    </r>
    <r>
      <rPr>
        <i/>
        <sz val="11"/>
        <rFont val="Calibri"/>
        <charset val="204"/>
      </rPr>
      <t xml:space="preserve">₄), </t>
    </r>
    <r>
      <rPr>
        <i/>
        <sz val="11"/>
        <rFont val="Times New Roman"/>
        <charset val="204"/>
      </rPr>
      <t>контрольно-измерительные приборы, кабель, лотки, металлопрокат (стойки, каркасы, опорные кронштейны, шпильки и.т.д.), монтажные материалы</t>
    </r>
  </si>
  <si>
    <t>5.6</t>
  </si>
  <si>
    <t>Электрооборудование в том числе:</t>
  </si>
  <si>
    <t xml:space="preserve">Электрощитовое оборудование, в том числе щит вводно-распределительный с АВР </t>
  </si>
  <si>
    <t>Электроустановочные изделия, светотехническое оборудование и оборудование светоограждения дымовой трубы</t>
  </si>
  <si>
    <t>Кабельная продукция, электромонтажные материалы, материалы для устройства систем заземления и молниезащиты, монтажные  материалы</t>
  </si>
  <si>
    <t>5.7</t>
  </si>
  <si>
    <t>Сети связи, в том числе:</t>
  </si>
  <si>
    <t>Оборудование для устройства системы охранно-пожарной сигнализации, извещатели, оповещатели, кабельная продукция, монтажные материалы</t>
  </si>
  <si>
    <t>Оборудование и материалы для устройства системы видеонадлюдения</t>
  </si>
  <si>
    <t>5.8</t>
  </si>
  <si>
    <t>Дымовая труба, в том числе:</t>
  </si>
  <si>
    <t>Анкерная корзина</t>
  </si>
  <si>
    <t>Несущая металлоконструкция</t>
  </si>
  <si>
    <t>Газоходы, включая присоединительные участки</t>
  </si>
  <si>
    <t>6</t>
  </si>
  <si>
    <t>Пуско-наладочные работы</t>
  </si>
  <si>
    <t xml:space="preserve">                                                                                                  ВСЕГО по объекту:</t>
  </si>
  <si>
    <t xml:space="preserve">                                                                                             в том числе НДС - 20%:</t>
  </si>
  <si>
    <t xml:space="preserve">ЗАКАЗЧИК </t>
  </si>
  <si>
    <t>ПОДРЯДЧИК</t>
  </si>
  <si>
    <t xml:space="preserve">Главный врач </t>
  </si>
  <si>
    <t xml:space="preserve">                          Генеральный директор </t>
  </si>
  <si>
    <t>Городской клинеической больницы № 123</t>
  </si>
  <si>
    <t>ООО "Альфа"</t>
  </si>
  <si>
    <t>____________________И.И. Аспиринов</t>
  </si>
  <si>
    <t>____________________Е.Е. Егоров</t>
  </si>
  <si>
    <t xml:space="preserve">                           м.п.</t>
  </si>
  <si>
    <t xml:space="preserve">                     м.п.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</si>
</sst>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_-* #,##0.00_р_._-;\-* #,##0.00_р_._-;_-* &quot;-&quot;??_р_._-;_-@_-"/>
    <numFmt numFmtId="177" formatCode="_ * #,##0_ ;_ * \-#,##0_ ;_ * &quot;-&quot;_ ;_ @_ "/>
    <numFmt numFmtId="42" formatCode="_(&quot;$&quot;* #,##0_);_(&quot;$&quot;* \(#,##0\);_(&quot;$&quot;* &quot;-&quot;_);_(@_)"/>
    <numFmt numFmtId="178" formatCode="_-* #,##0.00\ _₽_-;\-* #,##0.00\ _₽_-;_-* &quot;-&quot;??\ _₽_-;_-@_-"/>
  </numFmts>
  <fonts count="33">
    <font>
      <sz val="11"/>
      <color theme="1"/>
      <name val="Calibri"/>
      <charset val="134"/>
      <scheme val="minor"/>
    </font>
    <font>
      <sz val="11"/>
      <name val="Arial"/>
      <charset val="204"/>
    </font>
    <font>
      <i/>
      <sz val="11"/>
      <name val="Times New Roman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b/>
      <sz val="11"/>
      <name val="Times New Roman"/>
      <charset val="204"/>
    </font>
    <font>
      <i/>
      <sz val="12"/>
      <name val="Times New Roman"/>
      <charset val="204"/>
    </font>
    <font>
      <b/>
      <i/>
      <sz val="11"/>
      <name val="Times New Roman"/>
      <charset val="204"/>
    </font>
    <font>
      <b/>
      <sz val="12"/>
      <color rgb="FFFF0000"/>
      <name val="Times New Roman"/>
      <charset val="204"/>
    </font>
    <font>
      <b/>
      <sz val="12"/>
      <color theme="1"/>
      <name val="Times New Roman"/>
      <charset val="204"/>
    </font>
    <font>
      <b/>
      <sz val="10"/>
      <name val="Times New Roman"/>
      <charset val="204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0"/>
      <name val="Times New Roman CYR"/>
      <charset val="20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name val="Calibri"/>
      <charset val="20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17" fillId="27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0" borderId="51" applyNumberFormat="0" applyFill="0" applyAlignment="0" applyProtection="0">
      <alignment vertical="center"/>
    </xf>
    <xf numFmtId="0" fontId="25" fillId="29" borderId="5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8" borderId="50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47" applyNumberFormat="0" applyFill="0" applyAlignment="0" applyProtection="0">
      <alignment vertical="center"/>
    </xf>
    <xf numFmtId="0" fontId="21" fillId="0" borderId="47" applyNumberFormat="0" applyFill="0" applyAlignment="0" applyProtection="0">
      <alignment vertical="center"/>
    </xf>
    <xf numFmtId="0" fontId="20" fillId="0" borderId="5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4" borderId="49" applyNumberFormat="0" applyAlignment="0" applyProtection="0">
      <alignment vertical="center"/>
    </xf>
    <xf numFmtId="0" fontId="31" fillId="32" borderId="53" applyNumberFormat="0" applyAlignment="0" applyProtection="0">
      <alignment vertical="center"/>
    </xf>
    <xf numFmtId="0" fontId="30" fillId="29" borderId="49" applyNumberFormat="0" applyAlignment="0" applyProtection="0">
      <alignment vertical="center"/>
    </xf>
    <xf numFmtId="0" fontId="18" fillId="0" borderId="48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/>
    <xf numFmtId="0" fontId="16" fillId="16" borderId="0" applyNumberFormat="0" applyBorder="0" applyAlignment="0" applyProtection="0">
      <alignment vertical="center"/>
    </xf>
  </cellStyleXfs>
  <cellXfs count="152">
    <xf numFmtId="0" fontId="0" fillId="0" borderId="0" xfId="0"/>
    <xf numFmtId="49" fontId="1" fillId="0" borderId="0" xfId="0" applyNumberFormat="1" applyFont="1" applyFill="1" applyAlignment="1">
      <alignment horizontal="center"/>
    </xf>
    <xf numFmtId="0" fontId="1" fillId="0" borderId="0" xfId="0" applyFont="1" applyFill="1"/>
    <xf numFmtId="4" fontId="1" fillId="0" borderId="0" xfId="0" applyNumberFormat="1" applyFont="1" applyFill="1"/>
    <xf numFmtId="0" fontId="2" fillId="0" borderId="0" xfId="0" applyFont="1" applyFill="1" applyAlignment="1">
      <alignment horizontal="right"/>
    </xf>
    <xf numFmtId="4" fontId="2" fillId="0" borderId="0" xfId="0" applyNumberFormat="1" applyFont="1" applyFill="1" applyAlignment="1">
      <alignment horizontal="right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3" fillId="0" borderId="1" xfId="48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48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3" fontId="3" fillId="0" borderId="3" xfId="0" applyNumberFormat="1" applyFont="1" applyFill="1" applyBorder="1" applyAlignment="1" applyProtection="1">
      <alignment horizontal="center" vertical="center"/>
      <protection locked="0"/>
    </xf>
    <xf numFmtId="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49" fontId="3" fillId="0" borderId="7" xfId="48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48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3" fontId="3" fillId="0" borderId="9" xfId="0" applyNumberFormat="1" applyFont="1" applyFill="1" applyBorder="1" applyAlignment="1" applyProtection="1">
      <alignment horizontal="center" vertical="center"/>
      <protection locked="0"/>
    </xf>
    <xf numFmtId="4" fontId="3" fillId="0" borderId="8" xfId="0" applyNumberFormat="1" applyFont="1" applyFill="1" applyBorder="1" applyAlignment="1" applyProtection="1">
      <alignment horizontal="center" wrapText="1"/>
      <protection locked="0"/>
    </xf>
    <xf numFmtId="4" fontId="3" fillId="0" borderId="8" xfId="0" applyNumberFormat="1" applyFont="1" applyFill="1" applyBorder="1" applyAlignment="1" applyProtection="1">
      <alignment horizontal="center" vertical="center"/>
      <protection locked="0"/>
    </xf>
    <xf numFmtId="4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3" fontId="5" fillId="0" borderId="2" xfId="0" applyNumberFormat="1" applyFont="1" applyFill="1" applyBorder="1" applyAlignment="1" applyProtection="1">
      <alignment horizontal="center" vertical="center"/>
      <protection locked="0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3" fontId="5" fillId="0" borderId="12" xfId="0" applyNumberFormat="1" applyFont="1" applyFill="1" applyBorder="1" applyAlignment="1" applyProtection="1">
      <alignment horizontal="center" vertical="center"/>
      <protection locked="0"/>
    </xf>
    <xf numFmtId="4" fontId="3" fillId="0" borderId="12" xfId="0" applyNumberFormat="1" applyFont="1" applyFill="1" applyBorder="1" applyAlignment="1">
      <alignment horizontal="center" vertical="center"/>
    </xf>
    <xf numFmtId="4" fontId="3" fillId="0" borderId="9" xfId="0" applyNumberFormat="1" applyFont="1" applyFill="1" applyBorder="1" applyAlignment="1">
      <alignment horizontal="center" vertical="center"/>
    </xf>
    <xf numFmtId="4" fontId="3" fillId="0" borderId="13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3" fontId="5" fillId="0" borderId="15" xfId="0" applyNumberFormat="1" applyFont="1" applyFill="1" applyBorder="1" applyAlignment="1" applyProtection="1">
      <alignment horizontal="center" vertical="center"/>
      <protection locked="0"/>
    </xf>
    <xf numFmtId="4" fontId="3" fillId="0" borderId="15" xfId="0" applyNumberFormat="1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 vertical="center"/>
    </xf>
    <xf numFmtId="4" fontId="3" fillId="0" borderId="17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3" fontId="5" fillId="0" borderId="3" xfId="0" applyNumberFormat="1" applyFont="1" applyFill="1" applyBorder="1" applyAlignment="1" applyProtection="1">
      <alignment horizontal="center" vertical="center"/>
      <protection locked="0"/>
    </xf>
    <xf numFmtId="4" fontId="3" fillId="0" borderId="18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3" fontId="5" fillId="0" borderId="16" xfId="0" applyNumberFormat="1" applyFont="1" applyFill="1" applyBorder="1" applyAlignment="1" applyProtection="1">
      <alignment horizontal="center" vertical="center"/>
      <protection locked="0"/>
    </xf>
    <xf numFmtId="4" fontId="3" fillId="0" borderId="19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3" fontId="5" fillId="0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/>
      <protection locked="0"/>
    </xf>
    <xf numFmtId="176" fontId="3" fillId="0" borderId="3" xfId="7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center" vertical="center"/>
      <protection locked="0"/>
    </xf>
    <xf numFmtId="176" fontId="3" fillId="0" borderId="0" xfId="7" applyNumberFormat="1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3" fontId="3" fillId="0" borderId="25" xfId="0" applyNumberFormat="1" applyFont="1" applyFill="1" applyBorder="1" applyAlignment="1" applyProtection="1">
      <alignment horizontal="center" vertical="center"/>
      <protection locked="0"/>
    </xf>
    <xf numFmtId="176" fontId="3" fillId="0" borderId="9" xfId="7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 applyProtection="1">
      <alignment horizontal="center" vertical="center"/>
      <protection locked="0"/>
    </xf>
    <xf numFmtId="4" fontId="3" fillId="0" borderId="26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3" fontId="3" fillId="0" borderId="22" xfId="0" applyNumberFormat="1" applyFont="1" applyFill="1" applyBorder="1" applyAlignment="1" applyProtection="1">
      <alignment horizontal="center" vertical="center"/>
      <protection locked="0"/>
    </xf>
    <xf numFmtId="176" fontId="3" fillId="0" borderId="16" xfId="7" applyNumberFormat="1" applyFont="1" applyFill="1" applyBorder="1" applyAlignment="1">
      <alignment horizontal="center" vertical="center" wrapText="1"/>
    </xf>
    <xf numFmtId="4" fontId="3" fillId="0" borderId="16" xfId="0" applyNumberFormat="1" applyFont="1" applyFill="1" applyBorder="1" applyAlignment="1" applyProtection="1">
      <alignment horizontal="center" vertical="center"/>
      <protection locked="0"/>
    </xf>
    <xf numFmtId="49" fontId="3" fillId="0" borderId="28" xfId="0" applyNumberFormat="1" applyFont="1" applyFill="1" applyBorder="1" applyAlignment="1">
      <alignment horizontal="center" vertical="center" wrapText="1"/>
    </xf>
    <xf numFmtId="49" fontId="3" fillId="0" borderId="29" xfId="0" applyNumberFormat="1" applyFont="1" applyFill="1" applyBorder="1" applyAlignment="1">
      <alignment horizontal="left" vertical="center" wrapText="1"/>
    </xf>
    <xf numFmtId="49" fontId="3" fillId="0" borderId="30" xfId="0" applyNumberFormat="1" applyFont="1" applyFill="1" applyBorder="1" applyAlignment="1">
      <alignment horizontal="left" vertical="center" wrapText="1"/>
    </xf>
    <xf numFmtId="49" fontId="3" fillId="0" borderId="31" xfId="0" applyNumberFormat="1" applyFont="1" applyFill="1" applyBorder="1" applyAlignment="1">
      <alignment horizontal="left" vertical="center" wrapText="1"/>
    </xf>
    <xf numFmtId="4" fontId="3" fillId="0" borderId="29" xfId="0" applyNumberFormat="1" applyFont="1" applyFill="1" applyBorder="1" applyAlignment="1">
      <alignment horizontal="center" vertical="center"/>
    </xf>
    <xf numFmtId="4" fontId="3" fillId="0" borderId="32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vertical="center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2" xfId="0" applyNumberFormat="1" applyFont="1" applyFill="1" applyBorder="1" applyAlignment="1">
      <alignment horizontal="center" vertical="center"/>
    </xf>
    <xf numFmtId="4" fontId="7" fillId="0" borderId="12" xfId="0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horizontal="center" vertical="center"/>
    </xf>
    <xf numFmtId="4" fontId="7" fillId="0" borderId="10" xfId="0" applyNumberFormat="1" applyFont="1" applyFill="1" applyBorder="1" applyAlignment="1">
      <alignment horizontal="center" vertical="center"/>
    </xf>
    <xf numFmtId="49" fontId="2" fillId="0" borderId="34" xfId="0" applyNumberFormat="1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4" fontId="7" fillId="0" borderId="9" xfId="0" applyNumberFormat="1" applyFont="1" applyFill="1" applyBorder="1" applyAlignment="1">
      <alignment horizontal="center" vertical="center"/>
    </xf>
    <xf numFmtId="4" fontId="7" fillId="0" borderId="26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vertical="center" wrapText="1"/>
    </xf>
    <xf numFmtId="0" fontId="2" fillId="0" borderId="33" xfId="0" applyFont="1" applyFill="1" applyBorder="1" applyAlignment="1">
      <alignment horizontal="left" vertical="center" wrapText="1"/>
    </xf>
    <xf numFmtId="49" fontId="2" fillId="0" borderId="35" xfId="0" applyNumberFormat="1" applyFont="1" applyFill="1" applyBorder="1" applyAlignment="1">
      <alignment vertical="center" wrapText="1"/>
    </xf>
    <xf numFmtId="4" fontId="7" fillId="0" borderId="36" xfId="0" applyNumberFormat="1" applyFont="1" applyFill="1" applyBorder="1" applyAlignment="1">
      <alignment horizontal="center" vertical="center"/>
    </xf>
    <xf numFmtId="4" fontId="7" fillId="0" borderId="32" xfId="0" applyNumberFormat="1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vertical="center"/>
    </xf>
    <xf numFmtId="0" fontId="7" fillId="0" borderId="24" xfId="0" applyFont="1" applyFill="1" applyBorder="1" applyAlignment="1">
      <alignment vertical="center" wrapText="1"/>
    </xf>
    <xf numFmtId="3" fontId="7" fillId="0" borderId="12" xfId="0" applyNumberFormat="1" applyFont="1" applyFill="1" applyBorder="1" applyAlignment="1" applyProtection="1">
      <alignment horizontal="center" vertical="center"/>
      <protection locked="0"/>
    </xf>
    <xf numFmtId="4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Fill="1" applyBorder="1" applyAlignment="1">
      <alignment horizontal="center" vertical="center" wrapText="1"/>
    </xf>
    <xf numFmtId="4" fontId="7" fillId="0" borderId="26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32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3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Fill="1" applyBorder="1" applyAlignment="1">
      <alignment horizontal="center" wrapText="1"/>
    </xf>
    <xf numFmtId="3" fontId="7" fillId="0" borderId="8" xfId="0" applyNumberFormat="1" applyFont="1" applyFill="1" applyBorder="1" applyAlignment="1" applyProtection="1">
      <alignment horizontal="center" vertical="center"/>
      <protection locked="0"/>
    </xf>
    <xf numFmtId="3" fontId="7" fillId="0" borderId="9" xfId="0" applyNumberFormat="1" applyFont="1" applyFill="1" applyBorder="1" applyAlignment="1" applyProtection="1">
      <alignment horizontal="center" vertical="center"/>
      <protection locked="0"/>
    </xf>
    <xf numFmtId="3" fontId="7" fillId="0" borderId="36" xfId="0" applyNumberFormat="1" applyFont="1" applyFill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>
      <alignment vertical="center" wrapText="1"/>
    </xf>
    <xf numFmtId="3" fontId="7" fillId="0" borderId="37" xfId="0" applyNumberFormat="1" applyFont="1" applyFill="1" applyBorder="1" applyAlignment="1" applyProtection="1">
      <alignment horizontal="center" vertical="center"/>
      <protection locked="0"/>
    </xf>
    <xf numFmtId="3" fontId="7" fillId="0" borderId="25" xfId="0" applyNumberFormat="1" applyFont="1" applyFill="1" applyBorder="1" applyAlignment="1" applyProtection="1">
      <alignment horizontal="center" vertical="center"/>
      <protection locked="0"/>
    </xf>
    <xf numFmtId="3" fontId="7" fillId="0" borderId="31" xfId="0" applyNumberFormat="1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>
      <alignment vertical="center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>
      <alignment vertical="center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3" fontId="7" fillId="0" borderId="16" xfId="0" applyNumberFormat="1" applyFont="1" applyFill="1" applyBorder="1" applyAlignment="1" applyProtection="1">
      <alignment horizontal="center" vertical="center"/>
      <protection locked="0"/>
    </xf>
    <xf numFmtId="4" fontId="7" fillId="0" borderId="16" xfId="0" applyNumberFormat="1" applyFont="1" applyFill="1" applyBorder="1" applyAlignment="1">
      <alignment horizontal="center" vertical="center"/>
    </xf>
    <xf numFmtId="4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8" xfId="0" applyNumberFormat="1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vertical="center" wrapText="1"/>
    </xf>
    <xf numFmtId="0" fontId="3" fillId="0" borderId="39" xfId="0" applyFont="1" applyFill="1" applyBorder="1" applyAlignment="1" applyProtection="1">
      <alignment horizontal="center" vertical="center" wrapText="1"/>
      <protection locked="0"/>
    </xf>
    <xf numFmtId="3" fontId="3" fillId="0" borderId="39" xfId="0" applyNumberFormat="1" applyFont="1" applyFill="1" applyBorder="1" applyAlignment="1" applyProtection="1">
      <alignment horizontal="center" vertical="center"/>
      <protection locked="0"/>
    </xf>
    <xf numFmtId="4" fontId="8" fillId="0" borderId="39" xfId="0" applyNumberFormat="1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 applyProtection="1">
      <alignment horizontal="center" vertical="center"/>
      <protection locked="0"/>
    </xf>
    <xf numFmtId="4" fontId="3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42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43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6" xfId="0" applyNumberFormat="1" applyFont="1" applyBorder="1" applyAlignment="1">
      <alignment horizontal="center" vertical="center"/>
    </xf>
    <xf numFmtId="2" fontId="0" fillId="0" borderId="0" xfId="0" applyNumberFormat="1" applyBorder="1"/>
    <xf numFmtId="3" fontId="4" fillId="0" borderId="27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45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46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left"/>
    </xf>
    <xf numFmtId="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/>
    <xf numFmtId="0" fontId="10" fillId="0" borderId="0" xfId="0" applyFont="1" applyFill="1" applyAlignment="1">
      <alignment horizontal="left"/>
    </xf>
    <xf numFmtId="0" fontId="10" fillId="0" borderId="0" xfId="0" applyFont="1" applyFill="1"/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Обычный_Отчетность новая" xfId="48"/>
    <cellStyle name="60% — Акцент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7"/>
  <sheetViews>
    <sheetView tabSelected="1" zoomScale="70" zoomScaleNormal="70" workbookViewId="0">
      <selection activeCell="I10" sqref="I10"/>
    </sheetView>
  </sheetViews>
  <sheetFormatPr defaultColWidth="9" defaultRowHeight="14.4"/>
  <cols>
    <col min="1" max="1" width="6.28703703703704" style="1" customWidth="1"/>
    <col min="2" max="2" width="50.1388888888889" style="2" customWidth="1"/>
    <col min="3" max="3" width="14.1388888888889" style="2" customWidth="1"/>
    <col min="4" max="4" width="8.42592592592593" style="2" customWidth="1"/>
    <col min="5" max="5" width="18.287037037037" style="3" customWidth="1"/>
    <col min="6" max="6" width="19.712962962963" style="3" customWidth="1"/>
    <col min="7" max="7" width="20.287037037037" style="3" customWidth="1"/>
    <col min="8" max="8" width="13.8518518518519" customWidth="1"/>
    <col min="10" max="10" width="14.8518518518519" customWidth="1"/>
  </cols>
  <sheetData>
    <row r="1" spans="4:7">
      <c r="D1" s="4"/>
      <c r="E1" s="4"/>
      <c r="F1" s="5" t="s">
        <v>0</v>
      </c>
      <c r="G1" s="5"/>
    </row>
    <row r="2" spans="4:7">
      <c r="D2" s="4" t="s">
        <v>1</v>
      </c>
      <c r="E2" s="4"/>
      <c r="F2" s="4"/>
      <c r="G2" s="4"/>
    </row>
    <row r="4" ht="15.6" spans="1:7">
      <c r="A4" s="6" t="s">
        <v>2</v>
      </c>
      <c r="B4" s="6"/>
      <c r="C4" s="6"/>
      <c r="D4" s="6"/>
      <c r="E4" s="6"/>
      <c r="F4" s="6"/>
      <c r="G4" s="6"/>
    </row>
    <row r="5" ht="68.25" customHeight="1" spans="1:7">
      <c r="A5" s="7" t="s">
        <v>3</v>
      </c>
      <c r="B5" s="7"/>
      <c r="C5" s="7"/>
      <c r="D5" s="7"/>
      <c r="E5" s="7"/>
      <c r="F5" s="7"/>
      <c r="G5" s="7"/>
    </row>
    <row r="6" ht="15.6" spans="1:7">
      <c r="A6" s="8"/>
      <c r="B6" s="8"/>
      <c r="C6" s="8"/>
      <c r="D6" s="8"/>
      <c r="E6" s="8"/>
      <c r="F6" s="8"/>
      <c r="G6" s="8"/>
    </row>
    <row r="7" ht="15.6" spans="1:7">
      <c r="A7" s="9" t="s">
        <v>4</v>
      </c>
      <c r="B7" s="9"/>
      <c r="C7" s="9"/>
      <c r="D7" s="9"/>
      <c r="E7" s="9"/>
      <c r="F7" s="9"/>
      <c r="G7" s="9"/>
    </row>
    <row r="8" ht="19.15" customHeight="1" spans="1:7">
      <c r="A8" s="9" t="s">
        <v>5</v>
      </c>
      <c r="B8" s="9"/>
      <c r="C8" s="9"/>
      <c r="D8" s="9"/>
      <c r="E8" s="9"/>
      <c r="F8" s="9"/>
      <c r="G8" s="9"/>
    </row>
    <row r="9" ht="16.15" customHeight="1" spans="1:7">
      <c r="A9" s="9" t="s">
        <v>6</v>
      </c>
      <c r="B9" s="9"/>
      <c r="C9" s="9"/>
      <c r="D9" s="9"/>
      <c r="E9" s="9"/>
      <c r="F9" s="9"/>
      <c r="G9" s="9"/>
    </row>
    <row r="10" ht="73.9" customHeight="1" spans="1:7">
      <c r="A10" s="9" t="s">
        <v>7</v>
      </c>
      <c r="B10" s="9"/>
      <c r="C10" s="9"/>
      <c r="D10" s="9"/>
      <c r="E10" s="9"/>
      <c r="F10" s="9"/>
      <c r="G10" s="9"/>
    </row>
    <row r="11" ht="10.5" customHeight="1" spans="1:7">
      <c r="A11" s="9"/>
      <c r="B11" s="9"/>
      <c r="C11" s="9"/>
      <c r="D11" s="9"/>
      <c r="E11" s="9"/>
      <c r="F11" s="9"/>
      <c r="G11" s="9"/>
    </row>
    <row r="12" ht="24" customHeight="1" spans="1:14">
      <c r="A12" s="10" t="s">
        <v>8</v>
      </c>
      <c r="B12" s="11" t="s">
        <v>9</v>
      </c>
      <c r="C12" s="12" t="s">
        <v>10</v>
      </c>
      <c r="D12" s="13" t="s">
        <v>11</v>
      </c>
      <c r="E12" s="14" t="s">
        <v>12</v>
      </c>
      <c r="F12" s="15"/>
      <c r="G12" s="16" t="s">
        <v>13</v>
      </c>
      <c r="H12" s="17"/>
      <c r="I12" s="17"/>
      <c r="J12" s="17"/>
      <c r="K12" s="17"/>
      <c r="L12" s="17"/>
      <c r="M12" s="17"/>
      <c r="N12" s="17"/>
    </row>
    <row r="13" ht="47.55" spans="1:14">
      <c r="A13" s="18"/>
      <c r="B13" s="19"/>
      <c r="C13" s="20"/>
      <c r="D13" s="21"/>
      <c r="E13" s="22" t="s">
        <v>14</v>
      </c>
      <c r="F13" s="23" t="s">
        <v>15</v>
      </c>
      <c r="G13" s="24"/>
      <c r="H13" s="17"/>
      <c r="I13" s="17"/>
      <c r="J13" s="17"/>
      <c r="K13" s="17"/>
      <c r="L13" s="17"/>
      <c r="M13" s="17"/>
      <c r="N13" s="17"/>
    </row>
    <row r="14" ht="26.25" customHeight="1" spans="1:14">
      <c r="A14" s="25" t="s">
        <v>16</v>
      </c>
      <c r="B14" s="26" t="s">
        <v>17</v>
      </c>
      <c r="C14" s="27" t="s">
        <v>18</v>
      </c>
      <c r="D14" s="28">
        <v>1</v>
      </c>
      <c r="E14" s="29">
        <v>2072106</v>
      </c>
      <c r="F14" s="30">
        <v>1282898</v>
      </c>
      <c r="G14" s="31">
        <f>E14+F14</f>
        <v>3355004</v>
      </c>
      <c r="H14" s="32"/>
      <c r="I14" s="32"/>
      <c r="J14" s="17"/>
      <c r="K14" s="17"/>
      <c r="L14" s="17"/>
      <c r="M14" s="17"/>
      <c r="N14" s="17"/>
    </row>
    <row r="15" ht="15" customHeight="1" outlineLevel="1" spans="1:14">
      <c r="A15" s="33" t="s">
        <v>19</v>
      </c>
      <c r="B15" s="34" t="s">
        <v>20</v>
      </c>
      <c r="C15" s="35"/>
      <c r="D15" s="36"/>
      <c r="E15" s="37"/>
      <c r="F15" s="38"/>
      <c r="G15" s="39"/>
      <c r="H15" s="32"/>
      <c r="I15" s="32"/>
      <c r="J15" s="17"/>
      <c r="K15" s="17"/>
      <c r="L15" s="17"/>
      <c r="M15" s="17"/>
      <c r="N15" s="17"/>
    </row>
    <row r="16" ht="15" customHeight="1" outlineLevel="1" spans="1:14">
      <c r="A16" s="33" t="s">
        <v>21</v>
      </c>
      <c r="B16" s="34" t="s">
        <v>22</v>
      </c>
      <c r="C16" s="35"/>
      <c r="D16" s="36"/>
      <c r="E16" s="37"/>
      <c r="F16" s="38"/>
      <c r="G16" s="39"/>
      <c r="H16" s="32"/>
      <c r="I16" s="32"/>
      <c r="J16" s="17"/>
      <c r="K16" s="17"/>
      <c r="L16" s="17"/>
      <c r="M16" s="17"/>
      <c r="N16" s="17"/>
    </row>
    <row r="17" ht="28.35" outlineLevel="1" spans="1:14">
      <c r="A17" s="40" t="s">
        <v>23</v>
      </c>
      <c r="B17" s="41" t="s">
        <v>24</v>
      </c>
      <c r="C17" s="42"/>
      <c r="D17" s="43"/>
      <c r="E17" s="44"/>
      <c r="F17" s="45"/>
      <c r="G17" s="46"/>
      <c r="H17" s="32"/>
      <c r="I17" s="32"/>
      <c r="J17" s="17"/>
      <c r="K17" s="17"/>
      <c r="L17" s="17"/>
      <c r="M17" s="17"/>
      <c r="N17" s="17"/>
    </row>
    <row r="18" ht="26.25" customHeight="1" spans="1:14">
      <c r="A18" s="25" t="s">
        <v>25</v>
      </c>
      <c r="B18" s="26" t="s">
        <v>26</v>
      </c>
      <c r="C18" s="47" t="s">
        <v>18</v>
      </c>
      <c r="D18" s="48">
        <v>1</v>
      </c>
      <c r="E18" s="30">
        <v>0</v>
      </c>
      <c r="F18" s="30">
        <v>1041025</v>
      </c>
      <c r="G18" s="49">
        <v>1041025</v>
      </c>
      <c r="H18" s="32"/>
      <c r="I18" s="32"/>
      <c r="J18" s="17"/>
      <c r="K18" s="17"/>
      <c r="L18" s="17"/>
      <c r="M18" s="17"/>
      <c r="N18" s="17"/>
    </row>
    <row r="19" ht="28.35" outlineLevel="1" spans="1:14">
      <c r="A19" s="40" t="s">
        <v>27</v>
      </c>
      <c r="B19" s="50" t="s">
        <v>28</v>
      </c>
      <c r="C19" s="51"/>
      <c r="D19" s="52"/>
      <c r="E19" s="45"/>
      <c r="F19" s="45"/>
      <c r="G19" s="53"/>
      <c r="H19" s="32"/>
      <c r="I19" s="32"/>
      <c r="J19" s="17"/>
      <c r="K19" s="17"/>
      <c r="L19" s="17"/>
      <c r="M19" s="17"/>
      <c r="N19" s="17"/>
    </row>
    <row r="20" ht="26.25" customHeight="1" spans="1:14">
      <c r="A20" s="25" t="s">
        <v>29</v>
      </c>
      <c r="B20" s="54" t="s">
        <v>30</v>
      </c>
      <c r="C20" s="55" t="s">
        <v>18</v>
      </c>
      <c r="D20" s="56">
        <v>1</v>
      </c>
      <c r="E20" s="30">
        <v>3618030</v>
      </c>
      <c r="F20" s="30">
        <v>3457707</v>
      </c>
      <c r="G20" s="49">
        <f>E20+F20</f>
        <v>7075737</v>
      </c>
      <c r="H20" s="32"/>
      <c r="I20" s="32"/>
      <c r="J20" s="17"/>
      <c r="K20" s="17"/>
      <c r="L20" s="17"/>
      <c r="M20" s="17"/>
      <c r="N20" s="17"/>
    </row>
    <row r="21" ht="15.75" customHeight="1" outlineLevel="1" spans="1:14">
      <c r="A21" s="40" t="s">
        <v>31</v>
      </c>
      <c r="B21" s="57" t="s">
        <v>32</v>
      </c>
      <c r="C21" s="58"/>
      <c r="D21" s="59"/>
      <c r="E21" s="45"/>
      <c r="F21" s="45"/>
      <c r="G21" s="53"/>
      <c r="H21" s="32"/>
      <c r="I21" s="32"/>
      <c r="J21" s="17"/>
      <c r="K21" s="17"/>
      <c r="L21" s="17"/>
      <c r="M21" s="17"/>
      <c r="N21" s="17"/>
    </row>
    <row r="22" ht="26.25" customHeight="1" spans="1:14">
      <c r="A22" s="25" t="s">
        <v>33</v>
      </c>
      <c r="B22" s="60" t="s">
        <v>34</v>
      </c>
      <c r="C22" s="61" t="s">
        <v>18</v>
      </c>
      <c r="D22" s="62">
        <v>1</v>
      </c>
      <c r="E22" s="63">
        <v>10847295</v>
      </c>
      <c r="F22" s="64">
        <v>5948329</v>
      </c>
      <c r="G22" s="49">
        <v>16795624</v>
      </c>
      <c r="H22" s="65"/>
      <c r="I22" s="148"/>
      <c r="J22" s="17"/>
      <c r="K22" s="17"/>
      <c r="L22" s="17"/>
      <c r="M22" s="17"/>
      <c r="N22" s="17"/>
    </row>
    <row r="23" ht="15.6" spans="1:14">
      <c r="A23" s="66" t="s">
        <v>35</v>
      </c>
      <c r="B23" s="67" t="s">
        <v>36</v>
      </c>
      <c r="C23" s="68"/>
      <c r="D23" s="69"/>
      <c r="E23" s="70"/>
      <c r="F23" s="71"/>
      <c r="G23" s="72"/>
      <c r="H23" s="65"/>
      <c r="I23" s="148"/>
      <c r="J23" s="17"/>
      <c r="K23" s="17"/>
      <c r="L23" s="17"/>
      <c r="M23" s="17"/>
      <c r="N23" s="17"/>
    </row>
    <row r="24" ht="15.6" spans="1:14">
      <c r="A24" s="66" t="s">
        <v>37</v>
      </c>
      <c r="B24" s="67" t="s">
        <v>38</v>
      </c>
      <c r="C24" s="68"/>
      <c r="D24" s="69"/>
      <c r="E24" s="70"/>
      <c r="F24" s="71"/>
      <c r="G24" s="72"/>
      <c r="H24" s="65"/>
      <c r="I24" s="148"/>
      <c r="J24" s="17"/>
      <c r="K24" s="17"/>
      <c r="L24" s="17"/>
      <c r="M24" s="17"/>
      <c r="N24" s="17"/>
    </row>
    <row r="25" ht="15.6" spans="1:14">
      <c r="A25" s="66" t="s">
        <v>39</v>
      </c>
      <c r="B25" s="67" t="s">
        <v>40</v>
      </c>
      <c r="C25" s="68"/>
      <c r="D25" s="69"/>
      <c r="E25" s="70"/>
      <c r="F25" s="71"/>
      <c r="G25" s="72"/>
      <c r="H25" s="65"/>
      <c r="I25" s="148"/>
      <c r="J25" s="17"/>
      <c r="K25" s="17"/>
      <c r="L25" s="17"/>
      <c r="M25" s="17"/>
      <c r="N25" s="17"/>
    </row>
    <row r="26" ht="15.6" spans="1:14">
      <c r="A26" s="66" t="s">
        <v>41</v>
      </c>
      <c r="B26" s="67" t="s">
        <v>42</v>
      </c>
      <c r="C26" s="68"/>
      <c r="D26" s="69"/>
      <c r="E26" s="70"/>
      <c r="F26" s="71"/>
      <c r="G26" s="72"/>
      <c r="H26" s="65"/>
      <c r="I26" s="148"/>
      <c r="J26" s="17"/>
      <c r="K26" s="17"/>
      <c r="L26" s="17"/>
      <c r="M26" s="17"/>
      <c r="N26" s="17"/>
    </row>
    <row r="27" ht="16.35" spans="1:14">
      <c r="A27" s="73" t="s">
        <v>43</v>
      </c>
      <c r="B27" s="74" t="s">
        <v>44</v>
      </c>
      <c r="C27" s="75"/>
      <c r="D27" s="76"/>
      <c r="E27" s="77"/>
      <c r="F27" s="78"/>
      <c r="G27" s="53"/>
      <c r="H27" s="65"/>
      <c r="I27" s="148"/>
      <c r="J27" s="17"/>
      <c r="K27" s="17"/>
      <c r="L27" s="17"/>
      <c r="M27" s="17"/>
      <c r="N27" s="17"/>
    </row>
    <row r="28" ht="26.25" customHeight="1" spans="1:14">
      <c r="A28" s="79" t="s">
        <v>45</v>
      </c>
      <c r="B28" s="80" t="s">
        <v>46</v>
      </c>
      <c r="C28" s="81"/>
      <c r="D28" s="82"/>
      <c r="E28" s="83">
        <f>E29+E35+E39+E42+E45+E48+E52+E55</f>
        <v>82429939</v>
      </c>
      <c r="F28" s="83">
        <f>F29+F35+F39+F42+F45+F48+F52+F55</f>
        <v>26584226</v>
      </c>
      <c r="G28" s="84">
        <f>E28+F28</f>
        <v>109014165</v>
      </c>
      <c r="H28" s="17"/>
      <c r="I28" s="17"/>
      <c r="J28" s="17"/>
      <c r="K28" s="17"/>
      <c r="L28" s="17"/>
      <c r="M28" s="17"/>
      <c r="N28" s="17"/>
    </row>
    <row r="29" spans="1:14">
      <c r="A29" s="85" t="s">
        <v>47</v>
      </c>
      <c r="B29" s="86" t="s">
        <v>48</v>
      </c>
      <c r="C29" s="87" t="s">
        <v>18</v>
      </c>
      <c r="D29" s="88">
        <v>1</v>
      </c>
      <c r="E29" s="89">
        <v>37399488</v>
      </c>
      <c r="F29" s="90">
        <v>12177229</v>
      </c>
      <c r="G29" s="91">
        <f>E29+F29</f>
        <v>49576717</v>
      </c>
      <c r="H29" s="17"/>
      <c r="I29" s="17"/>
      <c r="J29" s="17"/>
      <c r="K29" s="17"/>
      <c r="L29" s="17"/>
      <c r="M29" s="17"/>
      <c r="N29" s="17"/>
    </row>
    <row r="30" outlineLevel="1" spans="1:14">
      <c r="A30" s="92"/>
      <c r="B30" s="93" t="s">
        <v>49</v>
      </c>
      <c r="C30" s="87"/>
      <c r="D30" s="88"/>
      <c r="E30" s="89"/>
      <c r="F30" s="94"/>
      <c r="G30" s="95"/>
      <c r="H30" s="17"/>
      <c r="I30" s="17"/>
      <c r="J30" s="17"/>
      <c r="K30" s="17"/>
      <c r="L30" s="17"/>
      <c r="M30" s="17"/>
      <c r="N30" s="17"/>
    </row>
    <row r="31" ht="18" customHeight="1" outlineLevel="1" spans="1:14">
      <c r="A31" s="92"/>
      <c r="B31" s="96" t="s">
        <v>50</v>
      </c>
      <c r="C31" s="87"/>
      <c r="D31" s="88"/>
      <c r="E31" s="89"/>
      <c r="F31" s="94"/>
      <c r="G31" s="95"/>
      <c r="H31" s="17"/>
      <c r="I31" s="17"/>
      <c r="J31" s="17"/>
      <c r="K31" s="17"/>
      <c r="L31" s="17"/>
      <c r="M31" s="17"/>
      <c r="N31" s="17"/>
    </row>
    <row r="32" outlineLevel="1" spans="1:14">
      <c r="A32" s="92"/>
      <c r="B32" s="96" t="s">
        <v>51</v>
      </c>
      <c r="C32" s="87"/>
      <c r="D32" s="88"/>
      <c r="E32" s="89"/>
      <c r="F32" s="94"/>
      <c r="G32" s="95"/>
      <c r="H32" s="17"/>
      <c r="I32" s="17"/>
      <c r="J32" s="17"/>
      <c r="K32" s="17"/>
      <c r="L32" s="17"/>
      <c r="M32" s="17"/>
      <c r="N32" s="17"/>
    </row>
    <row r="33" ht="27.6" outlineLevel="1" spans="1:14">
      <c r="A33" s="92"/>
      <c r="B33" s="97" t="s">
        <v>52</v>
      </c>
      <c r="C33" s="87"/>
      <c r="D33" s="88"/>
      <c r="E33" s="89"/>
      <c r="F33" s="94"/>
      <c r="G33" s="95"/>
      <c r="H33" s="17"/>
      <c r="I33" s="17"/>
      <c r="J33" s="17"/>
      <c r="K33" s="17"/>
      <c r="L33" s="17"/>
      <c r="M33" s="17"/>
      <c r="N33" s="17"/>
    </row>
    <row r="34" ht="27.6" outlineLevel="1" spans="1:14">
      <c r="A34" s="98"/>
      <c r="B34" s="97" t="s">
        <v>53</v>
      </c>
      <c r="C34" s="87"/>
      <c r="D34" s="88"/>
      <c r="E34" s="89"/>
      <c r="F34" s="99"/>
      <c r="G34" s="100"/>
      <c r="H34" s="17"/>
      <c r="I34" s="17"/>
      <c r="J34" s="17"/>
      <c r="K34" s="17"/>
      <c r="L34" s="17"/>
      <c r="M34" s="17"/>
      <c r="N34" s="17"/>
    </row>
    <row r="35" spans="1:14">
      <c r="A35" s="85" t="s">
        <v>54</v>
      </c>
      <c r="B35" s="101" t="s">
        <v>55</v>
      </c>
      <c r="C35" s="87" t="s">
        <v>18</v>
      </c>
      <c r="D35" s="88">
        <v>1</v>
      </c>
      <c r="E35" s="90">
        <v>14163604</v>
      </c>
      <c r="F35" s="90">
        <v>4218373</v>
      </c>
      <c r="G35" s="91">
        <f>E35+F35</f>
        <v>18381977</v>
      </c>
      <c r="H35" s="17"/>
      <c r="I35" s="17"/>
      <c r="J35" s="17"/>
      <c r="K35" s="17"/>
      <c r="L35" s="17"/>
      <c r="M35" s="17"/>
      <c r="N35" s="17"/>
    </row>
    <row r="36" outlineLevel="1" spans="1:14">
      <c r="A36" s="92"/>
      <c r="B36" s="93" t="s">
        <v>56</v>
      </c>
      <c r="C36" s="87"/>
      <c r="D36" s="88"/>
      <c r="E36" s="94"/>
      <c r="F36" s="94"/>
      <c r="G36" s="95"/>
      <c r="H36" s="17"/>
      <c r="I36" s="17"/>
      <c r="J36" s="17"/>
      <c r="K36" s="17"/>
      <c r="L36" s="17"/>
      <c r="M36" s="17"/>
      <c r="N36" s="17"/>
    </row>
    <row r="37" ht="41.4" outlineLevel="1" spans="1:7">
      <c r="A37" s="92"/>
      <c r="B37" s="93" t="s">
        <v>57</v>
      </c>
      <c r="C37" s="87"/>
      <c r="D37" s="88"/>
      <c r="E37" s="94"/>
      <c r="F37" s="94"/>
      <c r="G37" s="95"/>
    </row>
    <row r="38" ht="27.6" outlineLevel="1" spans="1:7">
      <c r="A38" s="98"/>
      <c r="B38" s="93" t="s">
        <v>58</v>
      </c>
      <c r="C38" s="87"/>
      <c r="D38" s="88"/>
      <c r="E38" s="99"/>
      <c r="F38" s="99"/>
      <c r="G38" s="100"/>
    </row>
    <row r="39" spans="1:7">
      <c r="A39" s="85" t="s">
        <v>59</v>
      </c>
      <c r="B39" s="102" t="s">
        <v>60</v>
      </c>
      <c r="C39" s="87" t="s">
        <v>18</v>
      </c>
      <c r="D39" s="103">
        <v>1</v>
      </c>
      <c r="E39" s="89">
        <v>2227070</v>
      </c>
      <c r="F39" s="90">
        <v>1031870</v>
      </c>
      <c r="G39" s="104">
        <f>E39+F39</f>
        <v>3258940</v>
      </c>
    </row>
    <row r="40" ht="55.2" outlineLevel="1" spans="1:7">
      <c r="A40" s="105"/>
      <c r="B40" s="93" t="s">
        <v>61</v>
      </c>
      <c r="C40" s="87"/>
      <c r="D40" s="103"/>
      <c r="E40" s="89"/>
      <c r="F40" s="94"/>
      <c r="G40" s="106"/>
    </row>
    <row r="41" ht="41.4" outlineLevel="1" spans="1:7">
      <c r="A41" s="105"/>
      <c r="B41" s="93" t="s">
        <v>62</v>
      </c>
      <c r="C41" s="87"/>
      <c r="D41" s="103"/>
      <c r="E41" s="89"/>
      <c r="F41" s="99"/>
      <c r="G41" s="107"/>
    </row>
    <row r="42" spans="1:7">
      <c r="A42" s="85" t="s">
        <v>63</v>
      </c>
      <c r="B42" s="102" t="s">
        <v>64</v>
      </c>
      <c r="C42" s="87" t="s">
        <v>18</v>
      </c>
      <c r="D42" s="103">
        <v>1</v>
      </c>
      <c r="E42" s="89">
        <v>852344</v>
      </c>
      <c r="F42" s="89">
        <v>326752</v>
      </c>
      <c r="G42" s="108">
        <v>1215562.88</v>
      </c>
    </row>
    <row r="43" ht="69" outlineLevel="1" spans="1:7">
      <c r="A43" s="105"/>
      <c r="B43" s="109" t="s">
        <v>65</v>
      </c>
      <c r="C43" s="87"/>
      <c r="D43" s="103"/>
      <c r="E43" s="89"/>
      <c r="F43" s="89"/>
      <c r="G43" s="108"/>
    </row>
    <row r="44" ht="49.5" customHeight="1" outlineLevel="1" spans="1:7">
      <c r="A44" s="110"/>
      <c r="B44" s="109" t="s">
        <v>66</v>
      </c>
      <c r="C44" s="87"/>
      <c r="D44" s="103"/>
      <c r="E44" s="89"/>
      <c r="F44" s="89"/>
      <c r="G44" s="108"/>
    </row>
    <row r="45" spans="1:7">
      <c r="A45" s="105" t="s">
        <v>67</v>
      </c>
      <c r="B45" s="101" t="s">
        <v>68</v>
      </c>
      <c r="C45" s="111" t="s">
        <v>18</v>
      </c>
      <c r="D45" s="103">
        <v>1</v>
      </c>
      <c r="E45" s="89">
        <v>3267754</v>
      </c>
      <c r="F45" s="89">
        <v>1622773</v>
      </c>
      <c r="G45" s="104">
        <f>E45+F45</f>
        <v>4890527</v>
      </c>
    </row>
    <row r="46" ht="52.5" customHeight="1" outlineLevel="1" spans="1:7">
      <c r="A46" s="105"/>
      <c r="B46" s="93" t="s">
        <v>69</v>
      </c>
      <c r="C46" s="111"/>
      <c r="D46" s="103"/>
      <c r="E46" s="89"/>
      <c r="F46" s="89"/>
      <c r="G46" s="106"/>
    </row>
    <row r="47" ht="83.25" customHeight="1" outlineLevel="1" spans="1:7">
      <c r="A47" s="112"/>
      <c r="B47" s="93" t="s">
        <v>70</v>
      </c>
      <c r="C47" s="111"/>
      <c r="D47" s="103"/>
      <c r="E47" s="89"/>
      <c r="F47" s="89"/>
      <c r="G47" s="107"/>
    </row>
    <row r="48" spans="1:7">
      <c r="A48" s="85" t="s">
        <v>71</v>
      </c>
      <c r="B48" s="101" t="s">
        <v>72</v>
      </c>
      <c r="C48" s="111" t="s">
        <v>18</v>
      </c>
      <c r="D48" s="113">
        <v>1</v>
      </c>
      <c r="E48" s="90">
        <v>3066985</v>
      </c>
      <c r="F48" s="90">
        <v>1138148</v>
      </c>
      <c r="G48" s="104">
        <f>E48+F48</f>
        <v>4205133</v>
      </c>
    </row>
    <row r="49" ht="27.6" outlineLevel="1" spans="1:7">
      <c r="A49" s="105"/>
      <c r="B49" s="93" t="s">
        <v>73</v>
      </c>
      <c r="C49" s="111"/>
      <c r="D49" s="114"/>
      <c r="E49" s="94"/>
      <c r="F49" s="94"/>
      <c r="G49" s="106"/>
    </row>
    <row r="50" ht="41.4" outlineLevel="1" spans="1:7">
      <c r="A50" s="105"/>
      <c r="B50" s="93" t="s">
        <v>74</v>
      </c>
      <c r="C50" s="111"/>
      <c r="D50" s="114"/>
      <c r="E50" s="94"/>
      <c r="F50" s="94"/>
      <c r="G50" s="106"/>
    </row>
    <row r="51" ht="41.4" outlineLevel="1" spans="1:7">
      <c r="A51" s="105"/>
      <c r="B51" s="93" t="s">
        <v>75</v>
      </c>
      <c r="C51" s="111"/>
      <c r="D51" s="115"/>
      <c r="E51" s="99"/>
      <c r="F51" s="99"/>
      <c r="G51" s="107"/>
    </row>
    <row r="52" spans="1:7">
      <c r="A52" s="85" t="s">
        <v>76</v>
      </c>
      <c r="B52" s="116" t="s">
        <v>77</v>
      </c>
      <c r="C52" s="111" t="s">
        <v>18</v>
      </c>
      <c r="D52" s="117">
        <v>1</v>
      </c>
      <c r="E52" s="90">
        <v>288704</v>
      </c>
      <c r="F52" s="90">
        <v>130056</v>
      </c>
      <c r="G52" s="104">
        <f>E52+F52</f>
        <v>418760</v>
      </c>
    </row>
    <row r="53" ht="53.25" customHeight="1" outlineLevel="1" spans="1:7">
      <c r="A53" s="105"/>
      <c r="B53" s="109" t="s">
        <v>78</v>
      </c>
      <c r="C53" s="111"/>
      <c r="D53" s="118"/>
      <c r="E53" s="94"/>
      <c r="F53" s="94"/>
      <c r="G53" s="106"/>
    </row>
    <row r="54" ht="27.6" outlineLevel="1" spans="1:7">
      <c r="A54" s="110"/>
      <c r="B54" s="109" t="s">
        <v>79</v>
      </c>
      <c r="C54" s="111"/>
      <c r="D54" s="119"/>
      <c r="E54" s="99"/>
      <c r="F54" s="99"/>
      <c r="G54" s="107"/>
    </row>
    <row r="55" spans="1:7">
      <c r="A55" s="105" t="s">
        <v>80</v>
      </c>
      <c r="B55" s="120" t="s">
        <v>81</v>
      </c>
      <c r="C55" s="121" t="s">
        <v>18</v>
      </c>
      <c r="D55" s="113">
        <v>1</v>
      </c>
      <c r="E55" s="90">
        <v>21163990</v>
      </c>
      <c r="F55" s="90">
        <v>5939025</v>
      </c>
      <c r="G55" s="104">
        <f>E55+F55</f>
        <v>27103015</v>
      </c>
    </row>
    <row r="56" spans="1:7">
      <c r="A56" s="105"/>
      <c r="B56" s="122" t="s">
        <v>82</v>
      </c>
      <c r="C56" s="123"/>
      <c r="D56" s="114"/>
      <c r="E56" s="94"/>
      <c r="F56" s="94"/>
      <c r="G56" s="106"/>
    </row>
    <row r="57" spans="1:7">
      <c r="A57" s="105"/>
      <c r="B57" s="122" t="s">
        <v>83</v>
      </c>
      <c r="C57" s="123"/>
      <c r="D57" s="114"/>
      <c r="E57" s="94"/>
      <c r="F57" s="94"/>
      <c r="G57" s="106"/>
    </row>
    <row r="58" ht="15.15" spans="1:7">
      <c r="A58" s="105"/>
      <c r="B58" s="122" t="s">
        <v>84</v>
      </c>
      <c r="C58" s="124"/>
      <c r="D58" s="125"/>
      <c r="E58" s="126"/>
      <c r="F58" s="126"/>
      <c r="G58" s="127"/>
    </row>
    <row r="59" ht="26.25" customHeight="1" spans="1:9">
      <c r="A59" s="128" t="s">
        <v>85</v>
      </c>
      <c r="B59" s="129" t="s">
        <v>86</v>
      </c>
      <c r="C59" s="130" t="s">
        <v>18</v>
      </c>
      <c r="D59" s="131">
        <v>1</v>
      </c>
      <c r="E59" s="132"/>
      <c r="F59" s="133">
        <v>1900000</v>
      </c>
      <c r="G59" s="134">
        <f>F59</f>
        <v>1900000</v>
      </c>
      <c r="H59" s="17"/>
      <c r="I59" s="17"/>
    </row>
    <row r="60" ht="26.25" customHeight="1" spans="1:9">
      <c r="A60" s="135" t="s">
        <v>87</v>
      </c>
      <c r="B60" s="136"/>
      <c r="C60" s="136"/>
      <c r="D60" s="136"/>
      <c r="E60" s="136"/>
      <c r="F60" s="137"/>
      <c r="G60" s="138">
        <f>G14+G18+G20+G22+G28+G59</f>
        <v>139181555</v>
      </c>
      <c r="H60" s="139"/>
      <c r="I60" s="17"/>
    </row>
    <row r="61" ht="26.25" customHeight="1" spans="1:9">
      <c r="A61" s="140" t="s">
        <v>88</v>
      </c>
      <c r="B61" s="141"/>
      <c r="C61" s="141"/>
      <c r="D61" s="141"/>
      <c r="E61" s="141"/>
      <c r="F61" s="142"/>
      <c r="G61" s="143">
        <v>23196925.85</v>
      </c>
      <c r="H61" s="17"/>
      <c r="I61" s="17"/>
    </row>
    <row r="62" spans="8:9">
      <c r="H62" s="17"/>
      <c r="I62" s="17"/>
    </row>
    <row r="63" ht="15.6" spans="1:9">
      <c r="A63" s="144" t="s">
        <v>89</v>
      </c>
      <c r="B63" s="144"/>
      <c r="C63" s="145"/>
      <c r="D63" s="145"/>
      <c r="E63" s="146" t="s">
        <v>90</v>
      </c>
      <c r="F63" s="146"/>
      <c r="G63" s="146"/>
      <c r="H63" s="17"/>
      <c r="I63" s="17"/>
    </row>
    <row r="64" ht="15.6" spans="1:9">
      <c r="A64" s="146" t="s">
        <v>91</v>
      </c>
      <c r="B64" s="146"/>
      <c r="C64" s="146"/>
      <c r="D64" s="145"/>
      <c r="E64" s="147" t="s">
        <v>92</v>
      </c>
      <c r="F64" s="147"/>
      <c r="G64" s="147"/>
      <c r="H64" s="17"/>
      <c r="I64" s="17"/>
    </row>
    <row r="65" ht="15.6" spans="1:9">
      <c r="A65" s="144" t="s">
        <v>93</v>
      </c>
      <c r="B65" s="144"/>
      <c r="C65" s="144"/>
      <c r="D65" s="145"/>
      <c r="E65" s="144" t="s">
        <v>94</v>
      </c>
      <c r="F65" s="144"/>
      <c r="G65" s="144"/>
      <c r="H65" s="17"/>
      <c r="I65" s="17"/>
    </row>
    <row r="66" ht="52.15" customHeight="1" spans="1:9">
      <c r="A66" s="149" t="s">
        <v>95</v>
      </c>
      <c r="B66" s="149"/>
      <c r="C66" s="146"/>
      <c r="D66" s="145"/>
      <c r="E66" s="149" t="s">
        <v>96</v>
      </c>
      <c r="F66" s="149"/>
      <c r="G66" s="146"/>
      <c r="H66" s="17"/>
      <c r="I66" s="17"/>
    </row>
    <row r="67" ht="40.9" customHeight="1" spans="1:9">
      <c r="A67" s="150" t="s">
        <v>97</v>
      </c>
      <c r="B67" s="150"/>
      <c r="C67" s="151"/>
      <c r="D67" s="151"/>
      <c r="E67" s="150" t="s">
        <v>98</v>
      </c>
      <c r="F67" s="150"/>
      <c r="G67" s="150"/>
      <c r="H67" s="17"/>
      <c r="I67" s="17"/>
    </row>
  </sheetData>
  <mergeCells count="93">
    <mergeCell ref="F1:G1"/>
    <mergeCell ref="D2:G2"/>
    <mergeCell ref="A4:G4"/>
    <mergeCell ref="A5:G5"/>
    <mergeCell ref="A7:G7"/>
    <mergeCell ref="A8:G8"/>
    <mergeCell ref="A9:G9"/>
    <mergeCell ref="A10:G10"/>
    <mergeCell ref="E12:F12"/>
    <mergeCell ref="B28:D28"/>
    <mergeCell ref="A60:F60"/>
    <mergeCell ref="A61:F61"/>
    <mergeCell ref="A63:B63"/>
    <mergeCell ref="E63:G63"/>
    <mergeCell ref="A64:C64"/>
    <mergeCell ref="E64:G64"/>
    <mergeCell ref="A65:C65"/>
    <mergeCell ref="E65:G65"/>
    <mergeCell ref="A67:B67"/>
    <mergeCell ref="E67:G67"/>
    <mergeCell ref="A12:A13"/>
    <mergeCell ref="B12:B13"/>
    <mergeCell ref="C12:C13"/>
    <mergeCell ref="C14:C17"/>
    <mergeCell ref="C18:C19"/>
    <mergeCell ref="C20:C21"/>
    <mergeCell ref="C22:C27"/>
    <mergeCell ref="C29:C34"/>
    <mergeCell ref="C35:C38"/>
    <mergeCell ref="C39:C41"/>
    <mergeCell ref="C42:C44"/>
    <mergeCell ref="C45:C47"/>
    <mergeCell ref="C48:C51"/>
    <mergeCell ref="C52:C54"/>
    <mergeCell ref="C55:C58"/>
    <mergeCell ref="D12:D13"/>
    <mergeCell ref="D14:D17"/>
    <mergeCell ref="D18:D19"/>
    <mergeCell ref="D20:D21"/>
    <mergeCell ref="D22:D27"/>
    <mergeCell ref="D29:D34"/>
    <mergeCell ref="D35:D38"/>
    <mergeCell ref="D39:D41"/>
    <mergeCell ref="D42:D44"/>
    <mergeCell ref="D45:D47"/>
    <mergeCell ref="D48:D51"/>
    <mergeCell ref="D52:D54"/>
    <mergeCell ref="D55:D58"/>
    <mergeCell ref="E14:E17"/>
    <mergeCell ref="E18:E19"/>
    <mergeCell ref="E20:E21"/>
    <mergeCell ref="E22:E27"/>
    <mergeCell ref="E29:E34"/>
    <mergeCell ref="E35:E38"/>
    <mergeCell ref="E39:E41"/>
    <mergeCell ref="E42:E44"/>
    <mergeCell ref="E45:E47"/>
    <mergeCell ref="E48:E51"/>
    <mergeCell ref="E52:E54"/>
    <mergeCell ref="E55:E58"/>
    <mergeCell ref="F14:F17"/>
    <mergeCell ref="F18:F19"/>
    <mergeCell ref="F20:F21"/>
    <mergeCell ref="F22:F27"/>
    <mergeCell ref="F29:F34"/>
    <mergeCell ref="F35:F38"/>
    <mergeCell ref="F39:F41"/>
    <mergeCell ref="F42:F44"/>
    <mergeCell ref="F45:F47"/>
    <mergeCell ref="F48:F51"/>
    <mergeCell ref="F52:F54"/>
    <mergeCell ref="F55:F58"/>
    <mergeCell ref="G12:G13"/>
    <mergeCell ref="G14:G17"/>
    <mergeCell ref="G18:G19"/>
    <mergeCell ref="G20:G21"/>
    <mergeCell ref="G22:G27"/>
    <mergeCell ref="G29:G34"/>
    <mergeCell ref="G35:G38"/>
    <mergeCell ref="G39:G41"/>
    <mergeCell ref="G42:G44"/>
    <mergeCell ref="G45:G47"/>
    <mergeCell ref="G48:G51"/>
    <mergeCell ref="G52:G54"/>
    <mergeCell ref="G55:G58"/>
    <mergeCell ref="H14:H17"/>
    <mergeCell ref="H18:H19"/>
    <mergeCell ref="H20:H21"/>
    <mergeCell ref="H22:H27"/>
    <mergeCell ref="I14:I17"/>
    <mergeCell ref="I18:I19"/>
    <mergeCell ref="I20:I21"/>
    <mergeCell ref="I22:I27"/>
  </mergeCells>
  <pageMargins left="0.25" right="0.25" top="0.75" bottom="0.75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google1580108439</cp:lastModifiedBy>
  <dcterms:created xsi:type="dcterms:W3CDTF">2015-06-05T18:19:00Z</dcterms:created>
  <dcterms:modified xsi:type="dcterms:W3CDTF">2021-06-22T07:02:02Z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1049-10.2.0.7636</vt:lpwstr>
  </property>
</Properties>
</file>