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75"/>
  </bookViews>
  <sheets>
    <sheet name="КС-3 20" sheetId="3" r:id="rId1"/>
  </sheets>
  <definedNames>
    <definedName name="_xlnm.Print_Area" localSheetId="0">'КС-3 20'!$A$1:$K$58</definedName>
  </definedNames>
  <calcPr calcId="144525" refMode="R1C1"/>
</workbook>
</file>

<file path=xl/sharedStrings.xml><?xml version="1.0" encoding="utf-8"?>
<sst xmlns="http://schemas.openxmlformats.org/spreadsheetml/2006/main" count="68">
  <si>
    <t>Унифицированная форма № КС-3</t>
  </si>
  <si>
    <t>Утверждена постановлением Госкомстата России от 11.11.99  № 100</t>
  </si>
  <si>
    <t>Код</t>
  </si>
  <si>
    <t xml:space="preserve">Форма по ОКУД </t>
  </si>
  <si>
    <t>0322001</t>
  </si>
  <si>
    <t>Инвестор</t>
  </si>
  <si>
    <t xml:space="preserve">по ОКПО </t>
  </si>
  <si>
    <t>наименование организации,  адрес,  телефон, факс</t>
  </si>
  <si>
    <t xml:space="preserve">Заказчик (генподрядчик)     </t>
  </si>
  <si>
    <t xml:space="preserve">МБУЗ "Городская клиническая больница № 123", г. Москва, ул. Здоровья, д. 1, тел. 8 (123) 456-78-90 </t>
  </si>
  <si>
    <t>Подрядчик (субподрядчик)</t>
  </si>
  <si>
    <t>ООО "Надежный подрядчик", г. Москва, ул. Мира, д. 10 Тел. (499) 456-78-90</t>
  </si>
  <si>
    <t>Стройка</t>
  </si>
  <si>
    <t>Строительство одноэтажного некапитального строения,  г. Москва, ул. Здоровья, д. 1</t>
  </si>
  <si>
    <t>-</t>
  </si>
  <si>
    <t xml:space="preserve">Вид деятельности по ОКДП </t>
  </si>
  <si>
    <t>41.20</t>
  </si>
  <si>
    <t xml:space="preserve">Договор подряда (контракт) </t>
  </si>
  <si>
    <t xml:space="preserve">номер  </t>
  </si>
  <si>
    <t>12345/9-1</t>
  </si>
  <si>
    <t xml:space="preserve">дата  </t>
  </si>
  <si>
    <t>01.09.2022</t>
  </si>
  <si>
    <t xml:space="preserve">Вид операции </t>
  </si>
  <si>
    <t>Номер документа</t>
  </si>
  <si>
    <t>Дата составления</t>
  </si>
  <si>
    <t>Отчётный период</t>
  </si>
  <si>
    <t>с</t>
  </si>
  <si>
    <t>по</t>
  </si>
  <si>
    <t xml:space="preserve">СПРАВКА </t>
  </si>
  <si>
    <t>30.09.2022</t>
  </si>
  <si>
    <t>О СТОИМОСТИ ВЫПОЛНЕННЫХ РАБОТ И ЗАТРАТ</t>
  </si>
  <si>
    <t>№ пп</t>
  </si>
  <si>
    <t xml:space="preserve">   Наименование пусковых комплексов, этапов, объектов, видов выполненных работ, оборудования, затрат</t>
  </si>
  <si>
    <t>Стоимость выполненых работ и затрат</t>
  </si>
  <si>
    <t>с начала проведения работ</t>
  </si>
  <si>
    <t>с начала года по отчётный месяц влючительно</t>
  </si>
  <si>
    <t>в том числе за отчётный период</t>
  </si>
  <si>
    <t>Всего работ и затрат, включаемых в стоимость работ</t>
  </si>
  <si>
    <t>в том числе:</t>
  </si>
  <si>
    <t xml:space="preserve">Этап 1-2. Проектирование; Инженерные изыскания </t>
  </si>
  <si>
    <t>Этап 3 Земляные работы</t>
  </si>
  <si>
    <t>Этап 4. Изготовление, поставка и монтаж 50 % фундаментных свай</t>
  </si>
  <si>
    <t>Этап 5. Изготовление, поставка и монтаж 50 % фундаментных свай</t>
  </si>
  <si>
    <t>Этап 6. Фундаменты</t>
  </si>
  <si>
    <t xml:space="preserve">Этап 7. Изготовление, поставка и монтаж металлоконструкций </t>
  </si>
  <si>
    <t xml:space="preserve">Этап 8. Изготовление, поставка и монтаж  металлоконструкций </t>
  </si>
  <si>
    <t xml:space="preserve">Этап 9. Изготовление, поставка и монтаж 25% готовых металлоконструкций </t>
  </si>
  <si>
    <t xml:space="preserve">Этап 10. Изготовление, поставка и монтаж 25% готовых металлоконструкций </t>
  </si>
  <si>
    <t>Этап 11. Ограждающие конструкции</t>
  </si>
  <si>
    <t>Этап 12. Внутренние работы. Помещение 1</t>
  </si>
  <si>
    <t>Этап 13. Внутренние работы. Помещение 2</t>
  </si>
  <si>
    <t>Этап 14. Внутренние работы. Помещение 3</t>
  </si>
  <si>
    <t>Этап 15. Внутренние работы. Помещение 4</t>
  </si>
  <si>
    <t>Этап 16. Внутренние работы. Помещение 5</t>
  </si>
  <si>
    <t>Этап 17. К наружная</t>
  </si>
  <si>
    <t>Этап 18. Т наружное</t>
  </si>
  <si>
    <t>Этап 18. В наружное</t>
  </si>
  <si>
    <t>Этап 19. ЭС и освещение наружное</t>
  </si>
  <si>
    <t>Этап 20. Благоустройство и прочие работы</t>
  </si>
  <si>
    <t xml:space="preserve">Итого </t>
  </si>
  <si>
    <t>НДС 20%</t>
  </si>
  <si>
    <t xml:space="preserve">Всего с учётом НДС </t>
  </si>
  <si>
    <t>Заказчик (генподрядчик)</t>
  </si>
  <si>
    <r>
      <t xml:space="preserve">Директор </t>
    </r>
    <r>
      <rPr>
        <i/>
        <sz val="9"/>
        <rFont val="Times New Roman"/>
        <charset val="204"/>
      </rPr>
      <t xml:space="preserve">                          Иванов</t>
    </r>
  </si>
  <si>
    <t>Иванов И.И.</t>
  </si>
  <si>
    <t xml:space="preserve"> М.П. </t>
  </si>
  <si>
    <r>
      <t>Генеральный директор</t>
    </r>
    <r>
      <rPr>
        <i/>
        <sz val="9"/>
        <rFont val="Times New Roman"/>
        <charset val="204"/>
      </rPr>
      <t xml:space="preserve">       Петров</t>
    </r>
  </si>
  <si>
    <t>Петров П.П.</t>
  </si>
</sst>
</file>

<file path=xl/styles.xml><?xml version="1.0" encoding="utf-8"?>
<styleSheet xmlns="http://schemas.openxmlformats.org/spreadsheetml/2006/main">
  <numFmts count="4">
    <numFmt numFmtId="176" formatCode="_-* #,##0.00_р_._-;\-* #,##0.00_р_._-;_-* &quot;-&quot;??_р_._-;_-@_-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4">
    <font>
      <sz val="10"/>
      <name val="Arial Cyr"/>
      <charset val="204"/>
    </font>
    <font>
      <sz val="6"/>
      <name val="Times New Roman"/>
      <charset val="204"/>
    </font>
    <font>
      <sz val="7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  <font>
      <b/>
      <sz val="16"/>
      <name val="Times New Roman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0"/>
      <name val="Times New Roman Cyr"/>
      <charset val="204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14" fillId="11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4" fillId="31" borderId="4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5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17" fillId="15" borderId="48" applyNumberFormat="0" applyAlignment="0" applyProtection="0">
      <alignment vertical="center"/>
    </xf>
    <xf numFmtId="0" fontId="16" fillId="14" borderId="47" applyNumberFormat="0" applyAlignment="0" applyProtection="0">
      <alignment vertical="center"/>
    </xf>
    <xf numFmtId="0" fontId="33" fillId="31" borderId="48" applyNumberFormat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</cellStyleXfs>
  <cellXfs count="171">
    <xf numFmtId="0" fontId="0" fillId="0" borderId="0" xfId="0"/>
    <xf numFmtId="0" fontId="1" fillId="0" borderId="0" xfId="0" applyFont="1" applyAlignment="1"/>
    <xf numFmtId="0" fontId="2" fillId="0" borderId="0" xfId="44" applyFont="1" applyAlignment="1"/>
    <xf numFmtId="0" fontId="3" fillId="0" borderId="0" xfId="44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1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5" fillId="0" borderId="0" xfId="44" applyFont="1" applyAlignment="1"/>
    <xf numFmtId="0" fontId="3" fillId="0" borderId="1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44" applyFont="1" applyBorder="1" applyAlignment="1"/>
    <xf numFmtId="0" fontId="6" fillId="0" borderId="0" xfId="44" applyFont="1" applyAlignment="1"/>
    <xf numFmtId="0" fontId="3" fillId="0" borderId="0" xfId="44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3" fillId="0" borderId="0" xfId="44" applyFont="1" applyBorder="1" applyAlignment="1">
      <alignment horizontal="left" wrapText="1"/>
    </xf>
    <xf numFmtId="0" fontId="3" fillId="0" borderId="3" xfId="44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44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/>
    <xf numFmtId="0" fontId="6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58" fontId="6" fillId="0" borderId="11" xfId="0" applyNumberFormat="1" applyFont="1" applyBorder="1" applyAlignment="1">
      <alignment horizontal="center"/>
    </xf>
    <xf numFmtId="0" fontId="6" fillId="0" borderId="10" xfId="0" applyFont="1" applyBorder="1" applyAlignment="1"/>
    <xf numFmtId="58" fontId="6" fillId="0" borderId="15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/>
    <xf numFmtId="0" fontId="9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7" xfId="0" applyFont="1" applyBorder="1" applyAlignment="1"/>
    <xf numFmtId="0" fontId="3" fillId="0" borderId="17" xfId="0" applyFont="1" applyBorder="1" applyAlignment="1">
      <alignment horizontal="right"/>
    </xf>
    <xf numFmtId="0" fontId="3" fillId="0" borderId="31" xfId="0" applyFont="1" applyBorder="1" applyAlignment="1">
      <alignment horizontal="right" wrapText="1"/>
    </xf>
    <xf numFmtId="0" fontId="3" fillId="0" borderId="3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1" xfId="0" applyFont="1" applyBorder="1" applyAlignment="1"/>
    <xf numFmtId="4" fontId="3" fillId="0" borderId="32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31" xfId="0" applyNumberFormat="1" applyFont="1" applyBorder="1" applyAlignment="1"/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3" fontId="3" fillId="0" borderId="34" xfId="0" applyNumberFormat="1" applyFont="1" applyBorder="1" applyAlignment="1">
      <alignment vertical="center"/>
    </xf>
    <xf numFmtId="176" fontId="3" fillId="0" borderId="34" xfId="7" applyFont="1" applyBorder="1" applyAlignment="1">
      <alignment horizontal="right" vertical="center"/>
    </xf>
    <xf numFmtId="176" fontId="3" fillId="0" borderId="36" xfId="7" applyFont="1" applyBorder="1" applyAlignment="1">
      <alignment horizontal="right" vertical="center"/>
    </xf>
    <xf numFmtId="176" fontId="3" fillId="0" borderId="34" xfId="7" applyFont="1" applyBorder="1" applyAlignment="1"/>
    <xf numFmtId="0" fontId="3" fillId="0" borderId="34" xfId="0" applyFont="1" applyBorder="1" applyAlignment="1">
      <alignment vertical="center" wrapText="1"/>
    </xf>
    <xf numFmtId="176" fontId="3" fillId="0" borderId="34" xfId="7" applyFont="1" applyBorder="1" applyAlignment="1">
      <alignment horizontal="center" vertical="center"/>
    </xf>
    <xf numFmtId="176" fontId="3" fillId="0" borderId="36" xfId="7" applyFont="1" applyBorder="1" applyAlignment="1">
      <alignment horizontal="center" vertical="center"/>
    </xf>
    <xf numFmtId="0" fontId="10" fillId="0" borderId="4" xfId="23" applyFont="1" applyBorder="1" applyAlignment="1">
      <alignment horizontal="left" vertical="center" wrapText="1"/>
    </xf>
    <xf numFmtId="0" fontId="10" fillId="0" borderId="37" xfId="23" applyFont="1" applyBorder="1" applyAlignment="1">
      <alignment horizontal="left" vertical="center" wrapText="1"/>
    </xf>
    <xf numFmtId="0" fontId="10" fillId="0" borderId="15" xfId="23" applyFont="1" applyBorder="1" applyAlignment="1">
      <alignment horizontal="left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vertical="center"/>
    </xf>
    <xf numFmtId="176" fontId="4" fillId="0" borderId="34" xfId="7" applyFont="1" applyBorder="1" applyAlignment="1">
      <alignment horizontal="right" vertical="center"/>
    </xf>
    <xf numFmtId="176" fontId="4" fillId="0" borderId="36" xfId="7" applyFont="1" applyBorder="1" applyAlignment="1">
      <alignment horizontal="right" vertical="center"/>
    </xf>
    <xf numFmtId="176" fontId="4" fillId="0" borderId="34" xfId="7" applyFont="1" applyBorder="1" applyAlignment="1"/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3" xfId="51" applyFont="1" applyBorder="1" applyAlignment="1">
      <alignment horizontal="left" wrapText="1"/>
    </xf>
    <xf numFmtId="0" fontId="11" fillId="0" borderId="23" xfId="51" applyFont="1" applyBorder="1" applyAlignment="1">
      <alignment horizontal="left" wrapText="1"/>
    </xf>
    <xf numFmtId="0" fontId="6" fillId="0" borderId="1" xfId="51" applyFont="1" applyBorder="1" applyAlignment="1"/>
    <xf numFmtId="0" fontId="3" fillId="0" borderId="0" xfId="0" applyFont="1" applyAlignment="1">
      <alignment horizontal="center" vertical="top"/>
    </xf>
    <xf numFmtId="0" fontId="2" fillId="0" borderId="0" xfId="51" applyFont="1" applyBorder="1" applyAlignment="1">
      <alignment horizontal="center" vertical="top"/>
    </xf>
    <xf numFmtId="0" fontId="3" fillId="0" borderId="0" xfId="51" applyFont="1" applyAlignment="1">
      <alignment vertical="top"/>
    </xf>
    <xf numFmtId="0" fontId="3" fillId="0" borderId="0" xfId="0" applyFont="1" applyAlignment="1">
      <alignment horizontal="center"/>
    </xf>
    <xf numFmtId="0" fontId="5" fillId="0" borderId="0" xfId="44" applyFont="1" applyAlignment="1">
      <alignment vertical="top"/>
    </xf>
    <xf numFmtId="0" fontId="2" fillId="0" borderId="0" xfId="51" applyFont="1" applyBorder="1" applyAlignment="1">
      <alignment horizontal="center"/>
    </xf>
    <xf numFmtId="0" fontId="2" fillId="0" borderId="0" xfId="51" applyFont="1" applyBorder="1" applyAlignment="1">
      <alignment horizontal="centerContinuous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0" xfId="44" applyFont="1" applyBorder="1" applyAlignment="1">
      <alignment horizontal="center"/>
    </xf>
    <xf numFmtId="0" fontId="3" fillId="0" borderId="37" xfId="44" applyFont="1" applyBorder="1" applyAlignment="1">
      <alignment horizontal="center"/>
    </xf>
    <xf numFmtId="0" fontId="3" fillId="0" borderId="5" xfId="44" applyFont="1" applyBorder="1" applyAlignment="1">
      <alignment horizontal="center"/>
    </xf>
    <xf numFmtId="0" fontId="6" fillId="0" borderId="1" xfId="0" applyFont="1" applyBorder="1" applyAlignment="1"/>
    <xf numFmtId="0" fontId="11" fillId="0" borderId="1" xfId="44" applyFont="1" applyBorder="1" applyAlignment="1"/>
    <xf numFmtId="58" fontId="6" fillId="0" borderId="40" xfId="44" applyNumberFormat="1" applyFont="1" applyBorder="1" applyAlignment="1">
      <alignment horizontal="center"/>
    </xf>
    <xf numFmtId="0" fontId="6" fillId="0" borderId="37" xfId="44" applyNumberFormat="1" applyFont="1" applyBorder="1" applyAlignment="1">
      <alignment horizontal="center"/>
    </xf>
    <xf numFmtId="0" fontId="6" fillId="0" borderId="5" xfId="44" applyNumberFormat="1" applyFont="1" applyBorder="1" applyAlignment="1">
      <alignment horizontal="center"/>
    </xf>
    <xf numFmtId="49" fontId="6" fillId="0" borderId="40" xfId="0" applyNumberFormat="1" applyFont="1" applyBorder="1" applyAlignment="1">
      <alignment horizontal="center"/>
    </xf>
    <xf numFmtId="49" fontId="6" fillId="0" borderId="37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3" fillId="0" borderId="41" xfId="44" applyFont="1" applyBorder="1" applyAlignment="1">
      <alignment horizontal="center"/>
    </xf>
    <xf numFmtId="0" fontId="3" fillId="0" borderId="26" xfId="44" applyFont="1" applyBorder="1" applyAlignment="1">
      <alignment horizontal="center"/>
    </xf>
    <xf numFmtId="0" fontId="3" fillId="0" borderId="42" xfId="44" applyFont="1" applyBorder="1" applyAlignment="1">
      <alignment horizontal="center"/>
    </xf>
    <xf numFmtId="0" fontId="3" fillId="0" borderId="0" xfId="44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58" fontId="6" fillId="0" borderId="4" xfId="0" applyNumberFormat="1" applyFont="1" applyBorder="1" applyAlignment="1">
      <alignment horizontal="center"/>
    </xf>
    <xf numFmtId="58" fontId="6" fillId="0" borderId="37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5" xfId="0" applyFont="1" applyBorder="1" applyAlignment="1"/>
    <xf numFmtId="4" fontId="3" fillId="0" borderId="3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176" fontId="3" fillId="0" borderId="34" xfId="7" applyFont="1" applyBorder="1" applyAlignment="1">
      <alignment horizontal="center"/>
    </xf>
    <xf numFmtId="176" fontId="3" fillId="0" borderId="35" xfId="7" applyFont="1" applyBorder="1" applyAlignment="1">
      <alignment horizontal="center"/>
    </xf>
    <xf numFmtId="176" fontId="3" fillId="0" borderId="36" xfId="7" applyFont="1" applyBorder="1" applyAlignment="1">
      <alignment horizontal="center"/>
    </xf>
    <xf numFmtId="176" fontId="4" fillId="0" borderId="34" xfId="7" applyFont="1" applyBorder="1" applyAlignment="1">
      <alignment horizontal="center"/>
    </xf>
    <xf numFmtId="176" fontId="4" fillId="0" borderId="35" xfId="7" applyFont="1" applyBorder="1" applyAlignment="1">
      <alignment horizontal="center"/>
    </xf>
    <xf numFmtId="176" fontId="4" fillId="0" borderId="36" xfId="7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51" applyFont="1" applyBorder="1" applyAlignment="1"/>
    <xf numFmtId="0" fontId="6" fillId="0" borderId="23" xfId="0" applyFont="1" applyBorder="1" applyAlignment="1">
      <alignment horizontal="left"/>
    </xf>
    <xf numFmtId="0" fontId="2" fillId="0" borderId="0" xfId="51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</cellXfs>
  <cellStyles count="52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Обычный 9" xfId="23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Обычный_Лист 1" xfId="44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  <cellStyle name="Обычный_Лист 1_Накладная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628650</xdr:colOff>
      <xdr:row>8</xdr:row>
      <xdr:rowOff>0</xdr:rowOff>
    </xdr:from>
    <xdr:to>
      <xdr:col>3</xdr:col>
      <xdr:colOff>57150</xdr:colOff>
      <xdr:row>8</xdr:row>
      <xdr:rowOff>0</xdr:rowOff>
    </xdr:to>
    <xdr:sp>
      <xdr:nvSpPr>
        <xdr:cNvPr id="2" name="Line 1"/>
        <xdr:cNvSpPr>
          <a:spLocks noChangeShapeType="1"/>
        </xdr:cNvSpPr>
      </xdr:nvSpPr>
      <xdr:spPr>
        <a:xfrm flipH="1">
          <a:off x="2294255" y="1247775"/>
          <a:ext cx="57467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</a:ln>
      </xdr:spPr>
    </xdr:sp>
    <xdr:clientData/>
  </xdr:twoCellAnchor>
  <xdr:twoCellAnchor>
    <xdr:from>
      <xdr:col>2</xdr:col>
      <xdr:colOff>638175</xdr:colOff>
      <xdr:row>10</xdr:row>
      <xdr:rowOff>0</xdr:rowOff>
    </xdr:from>
    <xdr:to>
      <xdr:col>3</xdr:col>
      <xdr:colOff>66675</xdr:colOff>
      <xdr:row>10</xdr:row>
      <xdr:rowOff>0</xdr:rowOff>
    </xdr:to>
    <xdr:sp>
      <xdr:nvSpPr>
        <xdr:cNvPr id="3" name="Line 2"/>
        <xdr:cNvSpPr>
          <a:spLocks noChangeShapeType="1"/>
        </xdr:cNvSpPr>
      </xdr:nvSpPr>
      <xdr:spPr>
        <a:xfrm flipH="1">
          <a:off x="2303780" y="1691640"/>
          <a:ext cx="57467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GridLines="0" tabSelected="1" view="pageBreakPreview" zoomScale="91" zoomScaleNormal="100" zoomScaleSheetLayoutView="91" topLeftCell="A43" workbookViewId="0">
      <selection activeCell="D63" sqref="D63"/>
    </sheetView>
  </sheetViews>
  <sheetFormatPr defaultColWidth="8.85185185185185" defaultRowHeight="13.2"/>
  <cols>
    <col min="1" max="1" width="3.57407407407407" style="7" customWidth="1"/>
    <col min="2" max="2" width="20.712962962963" style="7" customWidth="1"/>
    <col min="3" max="3" width="16.712962962963" style="7" customWidth="1"/>
    <col min="4" max="4" width="8.71296296296296" style="7" customWidth="1"/>
    <col min="5" max="5" width="4.13888888888889" style="7" customWidth="1"/>
    <col min="6" max="6" width="12.5740740740741" style="7" customWidth="1"/>
    <col min="7" max="7" width="1.85185185185185" style="7" customWidth="1"/>
    <col min="8" max="8" width="14.712962962963" style="7" customWidth="1"/>
    <col min="9" max="9" width="4.57407407407407" style="7" customWidth="1"/>
    <col min="10" max="10" width="5.28703703703704" style="7" customWidth="1"/>
    <col min="11" max="11" width="4.28703703703704" style="7" customWidth="1"/>
    <col min="12" max="12" width="0.138888888888889" style="7" hidden="1" customWidth="1"/>
    <col min="13" max="16384" width="8.85185185185185" style="7"/>
  </cols>
  <sheetData>
    <row r="1" s="1" customFormat="1" ht="7.9" customHeight="1" spans="4:13">
      <c r="D1" s="8"/>
      <c r="E1" s="8"/>
      <c r="F1" s="8"/>
      <c r="G1" s="8"/>
      <c r="H1" s="8"/>
      <c r="K1" s="115" t="s">
        <v>0</v>
      </c>
      <c r="M1" s="7"/>
    </row>
    <row r="2" s="1" customFormat="1" ht="7.9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115" t="s">
        <v>1</v>
      </c>
      <c r="L2" s="8"/>
      <c r="M2" s="7"/>
    </row>
    <row r="3" s="1" customFormat="1" ht="5.1" customHeight="1" spans="12:13">
      <c r="L3" s="8"/>
      <c r="M3" s="7"/>
    </row>
    <row r="4" s="1" customFormat="1" ht="12.75" spans="9:11">
      <c r="I4" s="116" t="s">
        <v>2</v>
      </c>
      <c r="J4" s="116"/>
      <c r="K4" s="116"/>
    </row>
    <row r="5" ht="15" customHeight="1" spans="1:12">
      <c r="A5" s="9"/>
      <c r="B5" s="9"/>
      <c r="C5" s="9"/>
      <c r="D5" s="10"/>
      <c r="E5" s="10"/>
      <c r="H5" s="11" t="s">
        <v>3</v>
      </c>
      <c r="I5" s="117" t="s">
        <v>4</v>
      </c>
      <c r="J5" s="118"/>
      <c r="K5" s="119"/>
      <c r="L5" s="10"/>
    </row>
    <row r="6" ht="15" customHeight="1" spans="1:12">
      <c r="A6" s="12" t="s">
        <v>5</v>
      </c>
      <c r="B6" s="10"/>
      <c r="C6" s="13"/>
      <c r="D6" s="13"/>
      <c r="E6" s="13"/>
      <c r="F6" s="13"/>
      <c r="H6" s="14" t="s">
        <v>6</v>
      </c>
      <c r="I6" s="120"/>
      <c r="J6" s="121"/>
      <c r="K6" s="122"/>
      <c r="L6" s="13"/>
    </row>
    <row r="7" s="2" customFormat="1" ht="9.6" spans="2:12">
      <c r="B7" s="15"/>
      <c r="D7" s="16" t="s">
        <v>7</v>
      </c>
      <c r="H7" s="17"/>
      <c r="I7" s="120"/>
      <c r="J7" s="121"/>
      <c r="K7" s="122"/>
      <c r="L7" s="16"/>
    </row>
    <row r="8" s="3" customFormat="1" ht="25" customHeight="1" spans="1:12">
      <c r="A8" s="12" t="s">
        <v>8</v>
      </c>
      <c r="B8" s="18"/>
      <c r="C8" s="19" t="s">
        <v>9</v>
      </c>
      <c r="D8" s="19"/>
      <c r="E8" s="19"/>
      <c r="F8" s="19"/>
      <c r="G8" s="19"/>
      <c r="H8" s="19"/>
      <c r="I8" s="123">
        <v>12345000</v>
      </c>
      <c r="J8" s="124"/>
      <c r="K8" s="125"/>
      <c r="L8" s="126"/>
    </row>
    <row r="9" s="2" customFormat="1" ht="9.95" customHeight="1" spans="2:12">
      <c r="B9" s="15"/>
      <c r="D9" s="20"/>
      <c r="G9" s="21"/>
      <c r="H9" s="21"/>
      <c r="I9" s="123"/>
      <c r="J9" s="124"/>
      <c r="K9" s="125"/>
      <c r="L9" s="16"/>
    </row>
    <row r="10" s="3" customFormat="1" ht="25" customHeight="1" spans="1:12">
      <c r="A10" s="12" t="s">
        <v>10</v>
      </c>
      <c r="B10" s="18"/>
      <c r="C10" s="19" t="s">
        <v>11</v>
      </c>
      <c r="D10" s="19"/>
      <c r="E10" s="19"/>
      <c r="F10" s="19"/>
      <c r="G10" s="19"/>
      <c r="H10" s="19"/>
      <c r="I10" s="123">
        <v>12345678</v>
      </c>
      <c r="J10" s="124"/>
      <c r="K10" s="125"/>
      <c r="L10" s="126"/>
    </row>
    <row r="11" s="2" customFormat="1" ht="9.95" customHeight="1" spans="2:12">
      <c r="B11" s="15"/>
      <c r="D11" s="20"/>
      <c r="G11" s="21"/>
      <c r="H11" s="21"/>
      <c r="I11" s="123"/>
      <c r="J11" s="124"/>
      <c r="K11" s="125"/>
      <c r="L11" s="16"/>
    </row>
    <row r="12" ht="26" customHeight="1" spans="1:12">
      <c r="A12" s="22" t="s">
        <v>12</v>
      </c>
      <c r="B12" s="23"/>
      <c r="C12" s="24" t="s">
        <v>13</v>
      </c>
      <c r="D12" s="24"/>
      <c r="E12" s="24"/>
      <c r="F12" s="24"/>
      <c r="G12" s="24"/>
      <c r="H12" s="25"/>
      <c r="I12" s="123" t="s">
        <v>14</v>
      </c>
      <c r="J12" s="124"/>
      <c r="K12" s="125"/>
      <c r="L12" s="127"/>
    </row>
    <row r="13" s="2" customFormat="1" ht="9.95" customHeight="1" spans="1:12">
      <c r="A13" s="15"/>
      <c r="B13" s="15"/>
      <c r="D13" s="16"/>
      <c r="G13" s="21"/>
      <c r="H13" s="21"/>
      <c r="I13" s="123"/>
      <c r="J13" s="124"/>
      <c r="K13" s="125"/>
      <c r="L13" s="16"/>
    </row>
    <row r="14" s="3" customFormat="1" ht="16.15" customHeight="1" spans="1:12">
      <c r="A14" s="26"/>
      <c r="B14" s="26"/>
      <c r="C14" s="26"/>
      <c r="D14" s="26"/>
      <c r="E14" s="26"/>
      <c r="F14" s="27"/>
      <c r="G14" s="14"/>
      <c r="H14" s="14" t="s">
        <v>15</v>
      </c>
      <c r="I14" s="123" t="s">
        <v>16</v>
      </c>
      <c r="J14" s="124"/>
      <c r="K14" s="125"/>
      <c r="L14" s="27"/>
    </row>
    <row r="15" spans="6:11">
      <c r="F15" s="28" t="s">
        <v>17</v>
      </c>
      <c r="G15" s="29" t="s">
        <v>18</v>
      </c>
      <c r="H15" s="30"/>
      <c r="I15" s="128" t="s">
        <v>19</v>
      </c>
      <c r="J15" s="129"/>
      <c r="K15" s="130"/>
    </row>
    <row r="16" ht="12.75" customHeight="1" spans="1:12">
      <c r="A16" s="13"/>
      <c r="B16" s="13"/>
      <c r="C16" s="13"/>
      <c r="D16" s="26"/>
      <c r="E16" s="26"/>
      <c r="F16" s="31"/>
      <c r="G16" s="29" t="s">
        <v>20</v>
      </c>
      <c r="H16" s="30"/>
      <c r="I16" s="131" t="s">
        <v>21</v>
      </c>
      <c r="J16" s="132"/>
      <c r="K16" s="133"/>
      <c r="L16" s="134"/>
    </row>
    <row r="17" s="3" customFormat="1" ht="13.95" spans="8:11">
      <c r="H17" s="28" t="s">
        <v>22</v>
      </c>
      <c r="I17" s="135" t="s">
        <v>14</v>
      </c>
      <c r="J17" s="136"/>
      <c r="K17" s="137"/>
    </row>
    <row r="18" s="3" customFormat="1" spans="8:11">
      <c r="H18" s="28"/>
      <c r="I18" s="138"/>
      <c r="J18" s="138"/>
      <c r="K18" s="138"/>
    </row>
    <row r="19" ht="13.9" customHeight="1" spans="4:11">
      <c r="D19" s="32" t="s">
        <v>23</v>
      </c>
      <c r="E19" s="33" t="s">
        <v>24</v>
      </c>
      <c r="F19" s="34"/>
      <c r="G19" s="35"/>
      <c r="H19" s="36" t="s">
        <v>25</v>
      </c>
      <c r="I19" s="36"/>
      <c r="J19" s="36"/>
      <c r="K19" s="36"/>
    </row>
    <row r="20" spans="4:11">
      <c r="D20" s="37"/>
      <c r="E20" s="38"/>
      <c r="F20" s="39"/>
      <c r="G20" s="35"/>
      <c r="H20" s="40" t="s">
        <v>26</v>
      </c>
      <c r="I20" s="139" t="s">
        <v>27</v>
      </c>
      <c r="J20" s="140"/>
      <c r="K20" s="40"/>
    </row>
    <row r="21" ht="15.6" spans="3:11">
      <c r="C21" s="41" t="s">
        <v>28</v>
      </c>
      <c r="D21" s="36">
        <v>1</v>
      </c>
      <c r="E21" s="42" t="s">
        <v>29</v>
      </c>
      <c r="F21" s="36"/>
      <c r="G21" s="43"/>
      <c r="H21" s="44" t="s">
        <v>21</v>
      </c>
      <c r="I21" s="141" t="s">
        <v>29</v>
      </c>
      <c r="J21" s="142"/>
      <c r="K21" s="44"/>
    </row>
    <row r="22" ht="15.6" spans="1:11">
      <c r="A22" s="45"/>
      <c r="B22" s="46" t="s">
        <v>30</v>
      </c>
      <c r="E22" s="45"/>
      <c r="F22" s="45"/>
      <c r="G22" s="45"/>
      <c r="H22" s="45"/>
      <c r="I22" s="45"/>
      <c r="J22" s="45"/>
      <c r="K22" s="45"/>
    </row>
    <row r="23" ht="14.55" spans="1:11">
      <c r="A23" s="45"/>
      <c r="B23" s="45"/>
      <c r="C23" s="45"/>
      <c r="D23" s="45"/>
      <c r="E23" s="45"/>
      <c r="F23" s="47"/>
      <c r="G23" s="47"/>
      <c r="H23" s="47"/>
      <c r="I23" s="47"/>
      <c r="J23" s="47"/>
      <c r="K23" s="47"/>
    </row>
    <row r="24" s="4" customFormat="1" ht="20.45" customHeight="1" spans="1:12">
      <c r="A24" s="48" t="s">
        <v>31</v>
      </c>
      <c r="B24" s="49" t="s">
        <v>32</v>
      </c>
      <c r="C24" s="50"/>
      <c r="D24" s="51"/>
      <c r="E24" s="48" t="s">
        <v>2</v>
      </c>
      <c r="F24" s="52" t="s">
        <v>33</v>
      </c>
      <c r="G24" s="53"/>
      <c r="H24" s="53"/>
      <c r="I24" s="53"/>
      <c r="J24" s="53"/>
      <c r="K24" s="143"/>
      <c r="L24" s="55"/>
    </row>
    <row r="25" s="4" customFormat="1" ht="31.9" customHeight="1" spans="1:12">
      <c r="A25" s="37"/>
      <c r="B25" s="38"/>
      <c r="C25" s="54"/>
      <c r="D25" s="39"/>
      <c r="E25" s="37"/>
      <c r="F25" s="55" t="s">
        <v>34</v>
      </c>
      <c r="G25" s="55"/>
      <c r="H25" s="55" t="s">
        <v>35</v>
      </c>
      <c r="I25" s="144" t="s">
        <v>36</v>
      </c>
      <c r="J25" s="145"/>
      <c r="K25" s="146"/>
      <c r="L25" s="147"/>
    </row>
    <row r="26" ht="13.15" customHeight="1" spans="1:12">
      <c r="A26" s="56">
        <v>1</v>
      </c>
      <c r="B26" s="57">
        <v>2</v>
      </c>
      <c r="C26" s="58"/>
      <c r="D26" s="59"/>
      <c r="E26" s="60">
        <v>3</v>
      </c>
      <c r="F26" s="61">
        <v>4</v>
      </c>
      <c r="G26" s="62"/>
      <c r="H26" s="60">
        <v>5</v>
      </c>
      <c r="I26" s="148">
        <v>6</v>
      </c>
      <c r="J26" s="149"/>
      <c r="K26" s="150"/>
      <c r="L26" s="148"/>
    </row>
    <row r="27" ht="15" customHeight="1" spans="1:12">
      <c r="A27" s="63"/>
      <c r="B27" s="64" t="s">
        <v>37</v>
      </c>
      <c r="C27" s="65"/>
      <c r="D27" s="66"/>
      <c r="E27" s="67"/>
      <c r="F27" s="68"/>
      <c r="G27" s="68"/>
      <c r="H27" s="67"/>
      <c r="I27" s="151"/>
      <c r="J27" s="152"/>
      <c r="K27" s="153"/>
      <c r="L27" s="154"/>
    </row>
    <row r="28" ht="15" customHeight="1" spans="1:12">
      <c r="A28" s="69"/>
      <c r="B28" s="70" t="s">
        <v>38</v>
      </c>
      <c r="C28" s="71"/>
      <c r="D28" s="72"/>
      <c r="E28" s="73"/>
      <c r="F28" s="74"/>
      <c r="G28" s="75"/>
      <c r="H28" s="76"/>
      <c r="I28" s="155"/>
      <c r="J28" s="156"/>
      <c r="K28" s="157"/>
      <c r="L28" s="154"/>
    </row>
    <row r="29" ht="24.75" customHeight="1" spans="1:12">
      <c r="A29" s="77">
        <v>1</v>
      </c>
      <c r="B29" s="78" t="s">
        <v>39</v>
      </c>
      <c r="C29" s="79"/>
      <c r="D29" s="80"/>
      <c r="E29" s="81"/>
      <c r="F29" s="82">
        <v>2122915.92</v>
      </c>
      <c r="G29" s="83"/>
      <c r="H29" s="84"/>
      <c r="I29" s="158"/>
      <c r="J29" s="159"/>
      <c r="K29" s="160"/>
      <c r="L29" s="10"/>
    </row>
    <row r="30" ht="18.75" customHeight="1" spans="1:12">
      <c r="A30" s="77">
        <v>2</v>
      </c>
      <c r="B30" s="78" t="s">
        <v>40</v>
      </c>
      <c r="C30" s="79"/>
      <c r="D30" s="80"/>
      <c r="E30" s="85"/>
      <c r="F30" s="86">
        <v>367203</v>
      </c>
      <c r="G30" s="87"/>
      <c r="H30" s="84"/>
      <c r="I30" s="158"/>
      <c r="J30" s="159"/>
      <c r="K30" s="160"/>
      <c r="L30" s="10"/>
    </row>
    <row r="31" ht="24.75" customHeight="1" spans="1:12">
      <c r="A31" s="77">
        <v>3</v>
      </c>
      <c r="B31" s="78" t="s">
        <v>41</v>
      </c>
      <c r="C31" s="79"/>
      <c r="D31" s="80"/>
      <c r="E31" s="81"/>
      <c r="F31" s="82">
        <v>853953.34</v>
      </c>
      <c r="G31" s="83"/>
      <c r="H31" s="84"/>
      <c r="I31" s="158"/>
      <c r="J31" s="159"/>
      <c r="K31" s="160"/>
      <c r="L31" s="10"/>
    </row>
    <row r="32" ht="24.75" customHeight="1" spans="1:12">
      <c r="A32" s="77">
        <v>4</v>
      </c>
      <c r="B32" s="78" t="s">
        <v>42</v>
      </c>
      <c r="C32" s="79"/>
      <c r="D32" s="80"/>
      <c r="E32" s="81"/>
      <c r="F32" s="82">
        <v>853953.34</v>
      </c>
      <c r="G32" s="83"/>
      <c r="H32" s="84"/>
      <c r="I32" s="158"/>
      <c r="J32" s="159"/>
      <c r="K32" s="160"/>
      <c r="L32" s="10"/>
    </row>
    <row r="33" ht="24.75" customHeight="1" spans="1:12">
      <c r="A33" s="77">
        <v>5</v>
      </c>
      <c r="B33" s="78" t="s">
        <v>43</v>
      </c>
      <c r="C33" s="79"/>
      <c r="D33" s="80"/>
      <c r="E33" s="81"/>
      <c r="F33" s="82">
        <v>1220996.93</v>
      </c>
      <c r="G33" s="83"/>
      <c r="H33" s="84"/>
      <c r="I33" s="158"/>
      <c r="J33" s="159"/>
      <c r="K33" s="160"/>
      <c r="L33" s="10"/>
    </row>
    <row r="34" ht="24.75" customHeight="1" spans="1:12">
      <c r="A34" s="77">
        <v>6</v>
      </c>
      <c r="B34" s="78" t="s">
        <v>44</v>
      </c>
      <c r="C34" s="79"/>
      <c r="D34" s="80"/>
      <c r="E34" s="81"/>
      <c r="F34" s="86">
        <v>2650663.89</v>
      </c>
      <c r="G34" s="87"/>
      <c r="H34" s="84"/>
      <c r="I34" s="158"/>
      <c r="J34" s="159"/>
      <c r="K34" s="160"/>
      <c r="L34" s="10"/>
    </row>
    <row r="35" ht="24.75" customHeight="1" spans="1:12">
      <c r="A35" s="77">
        <v>7</v>
      </c>
      <c r="B35" s="78" t="s">
        <v>45</v>
      </c>
      <c r="C35" s="79"/>
      <c r="D35" s="80"/>
      <c r="E35" s="81"/>
      <c r="F35" s="86">
        <v>2650663.89</v>
      </c>
      <c r="G35" s="87"/>
      <c r="H35" s="84"/>
      <c r="I35" s="158"/>
      <c r="J35" s="159"/>
      <c r="K35" s="160"/>
      <c r="L35" s="10"/>
    </row>
    <row r="36" ht="24.75" customHeight="1" spans="1:12">
      <c r="A36" s="77">
        <v>8</v>
      </c>
      <c r="B36" s="78" t="s">
        <v>46</v>
      </c>
      <c r="C36" s="79"/>
      <c r="D36" s="80"/>
      <c r="E36" s="81"/>
      <c r="F36" s="86">
        <v>2650663.89</v>
      </c>
      <c r="G36" s="87"/>
      <c r="H36" s="84"/>
      <c r="I36" s="158"/>
      <c r="J36" s="159"/>
      <c r="K36" s="160"/>
      <c r="L36" s="10"/>
    </row>
    <row r="37" ht="24.75" customHeight="1" spans="1:12">
      <c r="A37" s="77">
        <v>9</v>
      </c>
      <c r="B37" s="78" t="s">
        <v>47</v>
      </c>
      <c r="C37" s="79"/>
      <c r="D37" s="80"/>
      <c r="E37" s="81"/>
      <c r="F37" s="86">
        <v>2650663.89</v>
      </c>
      <c r="G37" s="87"/>
      <c r="H37" s="84"/>
      <c r="I37" s="158"/>
      <c r="J37" s="159"/>
      <c r="K37" s="160"/>
      <c r="L37" s="10"/>
    </row>
    <row r="38" ht="31.5" customHeight="1" spans="1:12">
      <c r="A38" s="77">
        <v>10</v>
      </c>
      <c r="B38" s="88" t="s">
        <v>48</v>
      </c>
      <c r="C38" s="89"/>
      <c r="D38" s="90"/>
      <c r="E38" s="81"/>
      <c r="F38" s="86">
        <v>1681652.08</v>
      </c>
      <c r="G38" s="87"/>
      <c r="H38" s="84">
        <f>F38</f>
        <v>1681652.08</v>
      </c>
      <c r="I38" s="158"/>
      <c r="J38" s="159"/>
      <c r="K38" s="160"/>
      <c r="L38" s="10"/>
    </row>
    <row r="39" ht="24.75" customHeight="1" spans="1:12">
      <c r="A39" s="77">
        <v>11</v>
      </c>
      <c r="B39" s="88" t="s">
        <v>49</v>
      </c>
      <c r="C39" s="89"/>
      <c r="D39" s="90"/>
      <c r="E39" s="81"/>
      <c r="F39" s="86">
        <v>1438094.63</v>
      </c>
      <c r="G39" s="87"/>
      <c r="H39" s="84">
        <f t="shared" ref="H39:H47" si="0">F39</f>
        <v>1438094.63</v>
      </c>
      <c r="I39" s="158"/>
      <c r="J39" s="159"/>
      <c r="K39" s="160"/>
      <c r="L39" s="10"/>
    </row>
    <row r="40" ht="24.75" customHeight="1" spans="1:12">
      <c r="A40" s="77">
        <v>12</v>
      </c>
      <c r="B40" s="88" t="s">
        <v>50</v>
      </c>
      <c r="C40" s="89"/>
      <c r="D40" s="90"/>
      <c r="E40" s="81"/>
      <c r="F40" s="86">
        <v>412801.99</v>
      </c>
      <c r="G40" s="87"/>
      <c r="H40" s="84">
        <f t="shared" si="0"/>
        <v>412801.99</v>
      </c>
      <c r="I40" s="158"/>
      <c r="J40" s="159"/>
      <c r="K40" s="160"/>
      <c r="L40" s="10"/>
    </row>
    <row r="41" ht="24.75" customHeight="1" spans="1:12">
      <c r="A41" s="77">
        <v>13</v>
      </c>
      <c r="B41" s="88" t="s">
        <v>51</v>
      </c>
      <c r="C41" s="89"/>
      <c r="D41" s="90"/>
      <c r="E41" s="81"/>
      <c r="F41" s="86">
        <v>632619.14</v>
      </c>
      <c r="G41" s="87"/>
      <c r="H41" s="84">
        <f t="shared" si="0"/>
        <v>632619.14</v>
      </c>
      <c r="I41" s="158"/>
      <c r="J41" s="159"/>
      <c r="K41" s="160"/>
      <c r="L41" s="10"/>
    </row>
    <row r="42" ht="27.75" customHeight="1" spans="1:12">
      <c r="A42" s="77">
        <v>14</v>
      </c>
      <c r="B42" s="88" t="s">
        <v>52</v>
      </c>
      <c r="C42" s="89"/>
      <c r="D42" s="90"/>
      <c r="E42" s="81"/>
      <c r="F42" s="86">
        <v>717701.97</v>
      </c>
      <c r="G42" s="87"/>
      <c r="H42" s="84">
        <f t="shared" si="0"/>
        <v>717701.97</v>
      </c>
      <c r="I42" s="158"/>
      <c r="J42" s="159"/>
      <c r="K42" s="160"/>
      <c r="L42" s="10"/>
    </row>
    <row r="43" ht="27.75" customHeight="1" spans="1:12">
      <c r="A43" s="77">
        <v>15</v>
      </c>
      <c r="B43" s="88" t="s">
        <v>53</v>
      </c>
      <c r="C43" s="89"/>
      <c r="D43" s="90"/>
      <c r="E43" s="81"/>
      <c r="F43" s="86">
        <v>919744.4</v>
      </c>
      <c r="G43" s="87"/>
      <c r="H43" s="84">
        <f t="shared" si="0"/>
        <v>919744.4</v>
      </c>
      <c r="I43" s="158"/>
      <c r="J43" s="159"/>
      <c r="K43" s="160"/>
      <c r="L43" s="10"/>
    </row>
    <row r="44" ht="27.75" customHeight="1" spans="1:12">
      <c r="A44" s="77">
        <v>16</v>
      </c>
      <c r="B44" s="88" t="s">
        <v>54</v>
      </c>
      <c r="C44" s="89"/>
      <c r="D44" s="90"/>
      <c r="E44" s="81"/>
      <c r="F44" s="86">
        <v>180037.46</v>
      </c>
      <c r="G44" s="87"/>
      <c r="H44" s="84">
        <f t="shared" si="0"/>
        <v>180037.46</v>
      </c>
      <c r="I44" s="158"/>
      <c r="J44" s="159"/>
      <c r="K44" s="160"/>
      <c r="L44" s="10"/>
    </row>
    <row r="45" ht="27.75" customHeight="1" spans="1:12">
      <c r="A45" s="77">
        <v>17</v>
      </c>
      <c r="B45" s="88" t="s">
        <v>55</v>
      </c>
      <c r="C45" s="89"/>
      <c r="D45" s="90"/>
      <c r="E45" s="81"/>
      <c r="F45" s="86">
        <v>2650663.89</v>
      </c>
      <c r="G45" s="87"/>
      <c r="H45" s="84">
        <f t="shared" si="0"/>
        <v>2650663.89</v>
      </c>
      <c r="I45" s="158"/>
      <c r="J45" s="159"/>
      <c r="K45" s="160"/>
      <c r="L45" s="10"/>
    </row>
    <row r="46" ht="27.75" customHeight="1" spans="1:12">
      <c r="A46" s="77">
        <v>18</v>
      </c>
      <c r="B46" s="88" t="s">
        <v>56</v>
      </c>
      <c r="C46" s="89"/>
      <c r="D46" s="90"/>
      <c r="E46" s="81"/>
      <c r="F46" s="86">
        <v>2650663.89</v>
      </c>
      <c r="G46" s="87"/>
      <c r="H46" s="84">
        <f t="shared" si="0"/>
        <v>2650663.89</v>
      </c>
      <c r="I46" s="158"/>
      <c r="J46" s="159"/>
      <c r="K46" s="160"/>
      <c r="L46" s="10"/>
    </row>
    <row r="47" ht="24.75" customHeight="1" spans="1:12">
      <c r="A47" s="77">
        <v>19</v>
      </c>
      <c r="B47" s="88" t="s">
        <v>57</v>
      </c>
      <c r="C47" s="89"/>
      <c r="D47" s="90"/>
      <c r="E47" s="81"/>
      <c r="F47" s="86">
        <v>1681652.08</v>
      </c>
      <c r="G47" s="87"/>
      <c r="H47" s="84">
        <f t="shared" si="0"/>
        <v>1681652.08</v>
      </c>
      <c r="I47" s="158"/>
      <c r="J47" s="159"/>
      <c r="K47" s="160"/>
      <c r="L47" s="10"/>
    </row>
    <row r="48" ht="24.75" customHeight="1" spans="1:12">
      <c r="A48" s="77">
        <v>20</v>
      </c>
      <c r="B48" s="88" t="s">
        <v>58</v>
      </c>
      <c r="C48" s="89"/>
      <c r="D48" s="90"/>
      <c r="E48" s="81"/>
      <c r="F48" s="86">
        <f>H48</f>
        <v>1438094.63</v>
      </c>
      <c r="G48" s="87"/>
      <c r="H48" s="84">
        <f>I48</f>
        <v>1438094.63</v>
      </c>
      <c r="I48" s="158">
        <v>1438094.63</v>
      </c>
      <c r="J48" s="159"/>
      <c r="K48" s="160"/>
      <c r="L48" s="10"/>
    </row>
    <row r="49" s="5" customFormat="1" ht="18.75" customHeight="1" spans="1:12">
      <c r="A49" s="91"/>
      <c r="B49" s="92" t="s">
        <v>59</v>
      </c>
      <c r="C49" s="93"/>
      <c r="D49" s="94"/>
      <c r="E49" s="95"/>
      <c r="F49" s="96">
        <f>SUM(F29:G48)</f>
        <v>30425404.25</v>
      </c>
      <c r="G49" s="97"/>
      <c r="H49" s="98">
        <f>SUM(H29:H48)</f>
        <v>14403726.16</v>
      </c>
      <c r="I49" s="161">
        <f>SUM(I29:K48)</f>
        <v>1438094.63</v>
      </c>
      <c r="J49" s="162"/>
      <c r="K49" s="163"/>
      <c r="L49" s="164"/>
    </row>
    <row r="50" ht="18.75" customHeight="1" spans="1:12">
      <c r="A50" s="77"/>
      <c r="B50" s="99" t="s">
        <v>60</v>
      </c>
      <c r="C50" s="100"/>
      <c r="D50" s="101"/>
      <c r="E50" s="81"/>
      <c r="F50" s="82">
        <f>F49*0.2</f>
        <v>6085080.85</v>
      </c>
      <c r="G50" s="83"/>
      <c r="H50" s="84">
        <f>H49*0.2</f>
        <v>2880745.232</v>
      </c>
      <c r="I50" s="158">
        <f>I49*0.2</f>
        <v>287618.926</v>
      </c>
      <c r="J50" s="159"/>
      <c r="K50" s="160"/>
      <c r="L50" s="10"/>
    </row>
    <row r="51" s="5" customFormat="1" ht="18.75" customHeight="1" spans="1:12">
      <c r="A51" s="91"/>
      <c r="B51" s="92" t="s">
        <v>61</v>
      </c>
      <c r="C51" s="93"/>
      <c r="D51" s="94"/>
      <c r="E51" s="95"/>
      <c r="F51" s="96">
        <f>SUM(F49:G50)</f>
        <v>36510485.1</v>
      </c>
      <c r="G51" s="97"/>
      <c r="H51" s="98">
        <f>SUM(H49:H50)</f>
        <v>17284471.392</v>
      </c>
      <c r="I51" s="161">
        <f>SUM(I49:K50)</f>
        <v>1725713.556</v>
      </c>
      <c r="J51" s="162"/>
      <c r="K51" s="163"/>
      <c r="L51" s="164"/>
    </row>
    <row r="52" spans="8:11">
      <c r="H52" s="102"/>
      <c r="I52" s="165"/>
      <c r="J52" s="165"/>
      <c r="K52" s="165"/>
    </row>
    <row r="53" spans="8:11">
      <c r="H53" s="102"/>
      <c r="I53" s="165"/>
      <c r="J53" s="165"/>
      <c r="K53" s="165"/>
    </row>
    <row r="54" ht="44.25" customHeight="1" spans="1:12">
      <c r="A54" s="103" t="s">
        <v>62</v>
      </c>
      <c r="B54" s="104"/>
      <c r="C54" s="105" t="s">
        <v>63</v>
      </c>
      <c r="D54" s="106"/>
      <c r="E54" s="106"/>
      <c r="F54" s="106"/>
      <c r="G54" s="107"/>
      <c r="H54" s="107" t="s">
        <v>64</v>
      </c>
      <c r="I54" s="166"/>
      <c r="J54" s="107"/>
      <c r="K54" s="107"/>
      <c r="L54" s="167"/>
    </row>
    <row r="55" s="6" customFormat="1" spans="2:12">
      <c r="B55" s="108" t="s">
        <v>65</v>
      </c>
      <c r="D55" s="109"/>
      <c r="G55" s="110"/>
      <c r="H55" s="109"/>
      <c r="I55" s="168"/>
      <c r="J55" s="169"/>
      <c r="K55" s="169"/>
      <c r="L55" s="170"/>
    </row>
    <row r="56" ht="49.5" customHeight="1" spans="1:12">
      <c r="A56" s="12" t="s">
        <v>10</v>
      </c>
      <c r="B56" s="111"/>
      <c r="C56" s="105" t="s">
        <v>66</v>
      </c>
      <c r="D56" s="106"/>
      <c r="E56" s="106"/>
      <c r="F56" s="106"/>
      <c r="G56" s="107"/>
      <c r="H56" s="107" t="s">
        <v>67</v>
      </c>
      <c r="I56" s="107"/>
      <c r="J56" s="107"/>
      <c r="K56" s="107"/>
      <c r="L56" s="167"/>
    </row>
    <row r="57" s="6" customFormat="1" ht="17.25" customHeight="1" spans="1:12">
      <c r="A57" s="112"/>
      <c r="B57" s="108" t="s">
        <v>65</v>
      </c>
      <c r="D57" s="109"/>
      <c r="G57" s="109"/>
      <c r="H57" s="109"/>
      <c r="I57" s="168"/>
      <c r="L57" s="170"/>
    </row>
    <row r="58" spans="1:9">
      <c r="A58" s="12"/>
      <c r="C58" s="111"/>
      <c r="D58" s="113"/>
      <c r="F58" s="113"/>
      <c r="G58" s="114"/>
      <c r="I58" s="114"/>
    </row>
    <row r="59" spans="3:3">
      <c r="C59" s="111"/>
    </row>
  </sheetData>
  <mergeCells count="96">
    <mergeCell ref="I4:K4"/>
    <mergeCell ref="I5:K5"/>
    <mergeCell ref="C8:H8"/>
    <mergeCell ref="C10:H10"/>
    <mergeCell ref="C12:H12"/>
    <mergeCell ref="A14:E14"/>
    <mergeCell ref="I14:K14"/>
    <mergeCell ref="G15:H15"/>
    <mergeCell ref="I15:K15"/>
    <mergeCell ref="D16:F16"/>
    <mergeCell ref="G16:H16"/>
    <mergeCell ref="I16:K16"/>
    <mergeCell ref="I17:K17"/>
    <mergeCell ref="H19:K19"/>
    <mergeCell ref="I20:K20"/>
    <mergeCell ref="E21:F21"/>
    <mergeCell ref="I21:K21"/>
    <mergeCell ref="F24:K24"/>
    <mergeCell ref="F25:G25"/>
    <mergeCell ref="I25:K25"/>
    <mergeCell ref="B26:D26"/>
    <mergeCell ref="F26:G26"/>
    <mergeCell ref="I26:K26"/>
    <mergeCell ref="B27:D27"/>
    <mergeCell ref="F27:G27"/>
    <mergeCell ref="I27:K27"/>
    <mergeCell ref="B28:D28"/>
    <mergeCell ref="F28:G28"/>
    <mergeCell ref="I28:K28"/>
    <mergeCell ref="B29:D29"/>
    <mergeCell ref="F29:G29"/>
    <mergeCell ref="I29:K29"/>
    <mergeCell ref="B30:D30"/>
    <mergeCell ref="F30:G30"/>
    <mergeCell ref="I30:K30"/>
    <mergeCell ref="B31:D31"/>
    <mergeCell ref="F31:G31"/>
    <mergeCell ref="I31:K31"/>
    <mergeCell ref="B32:D32"/>
    <mergeCell ref="F32:G32"/>
    <mergeCell ref="I32:K32"/>
    <mergeCell ref="B33:D33"/>
    <mergeCell ref="F33:G33"/>
    <mergeCell ref="I33:K33"/>
    <mergeCell ref="B34:D34"/>
    <mergeCell ref="F34:G34"/>
    <mergeCell ref="B35:D35"/>
    <mergeCell ref="F35:G35"/>
    <mergeCell ref="B36:D36"/>
    <mergeCell ref="F36:G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I47:K47"/>
    <mergeCell ref="B48:D48"/>
    <mergeCell ref="F48:G48"/>
    <mergeCell ref="I48:K48"/>
    <mergeCell ref="B49:D49"/>
    <mergeCell ref="F49:G49"/>
    <mergeCell ref="I49:K49"/>
    <mergeCell ref="B50:D50"/>
    <mergeCell ref="F50:G50"/>
    <mergeCell ref="I50:K50"/>
    <mergeCell ref="B51:D51"/>
    <mergeCell ref="F51:G51"/>
    <mergeCell ref="I51:K51"/>
    <mergeCell ref="C54:F54"/>
    <mergeCell ref="C56:F56"/>
    <mergeCell ref="A24:A25"/>
    <mergeCell ref="D19:D20"/>
    <mergeCell ref="E24:E25"/>
    <mergeCell ref="I10:K11"/>
    <mergeCell ref="I6:K7"/>
    <mergeCell ref="I8:K9"/>
    <mergeCell ref="I12:K13"/>
    <mergeCell ref="E19:F20"/>
    <mergeCell ref="B24:D25"/>
  </mergeCells>
  <printOptions horizontalCentered="1" verticalCentered="1"/>
  <pageMargins left="0.393055555555556" right="0.393055555555556" top="0.590277777777778" bottom="0.590277777777778" header="0" footer="0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КС-3 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Корчак Татьяна Владимировна (Tatyana Korchak)</dc:creator>
  <cp:lastModifiedBy>odayn</cp:lastModifiedBy>
  <dcterms:created xsi:type="dcterms:W3CDTF">2013-02-04T23:29:00Z</dcterms:created>
  <dcterms:modified xsi:type="dcterms:W3CDTF">2022-09-30T17:57:47Z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